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X32" i="1" l="1"/>
  <c r="AX33" i="1"/>
  <c r="AX34" i="1"/>
  <c r="AX35" i="1"/>
  <c r="AX36" i="1"/>
  <c r="AX37" i="1"/>
  <c r="AX38" i="1"/>
  <c r="AX39" i="1"/>
  <c r="AX40" i="1"/>
  <c r="AX24" i="1"/>
  <c r="AX25" i="1"/>
  <c r="AX26" i="1"/>
  <c r="AX27" i="1"/>
  <c r="AX28" i="1"/>
  <c r="AX29" i="1"/>
  <c r="AX30" i="1"/>
  <c r="AX31" i="1"/>
  <c r="AX7" i="1" l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6" i="1"/>
  <c r="AX5" i="1"/>
  <c r="AX4" i="1"/>
  <c r="AY17" i="1" l="1"/>
  <c r="AY6" i="1"/>
  <c r="AY10" i="1"/>
  <c r="AY14" i="1"/>
  <c r="AY18" i="1"/>
  <c r="AY22" i="1"/>
  <c r="AY26" i="1"/>
  <c r="AY30" i="1"/>
  <c r="AY34" i="1"/>
  <c r="AY38" i="1"/>
  <c r="AY7" i="1"/>
  <c r="AY11" i="1"/>
  <c r="AY15" i="1"/>
  <c r="AY19" i="1"/>
  <c r="AY23" i="1"/>
  <c r="AY27" i="1"/>
  <c r="AY31" i="1"/>
  <c r="AY35" i="1"/>
  <c r="AY39" i="1"/>
  <c r="AY8" i="1"/>
  <c r="AY12" i="1"/>
  <c r="AY16" i="1"/>
  <c r="AY20" i="1"/>
  <c r="AY24" i="1"/>
  <c r="AY28" i="1"/>
  <c r="AY32" i="1"/>
  <c r="AY36" i="1"/>
  <c r="AY40" i="1"/>
  <c r="AY5" i="1"/>
  <c r="AY9" i="1"/>
  <c r="AY13" i="1"/>
  <c r="AY21" i="1"/>
  <c r="AY25" i="1"/>
  <c r="AY29" i="1"/>
  <c r="AY33" i="1"/>
  <c r="AY37" i="1"/>
  <c r="AY4" i="1"/>
</calcChain>
</file>

<file path=xl/sharedStrings.xml><?xml version="1.0" encoding="utf-8"?>
<sst xmlns="http://schemas.openxmlformats.org/spreadsheetml/2006/main" count="99" uniqueCount="73">
  <si>
    <t>Raw Score</t>
  </si>
  <si>
    <t>Team Place *</t>
  </si>
  <si>
    <t>Team Total Points *</t>
  </si>
  <si>
    <t>Anatomy &amp; Physiology</t>
  </si>
  <si>
    <t>Bottle Rocket</t>
  </si>
  <si>
    <t>Crime Busters</t>
  </si>
  <si>
    <t>Disease Detectives</t>
  </si>
  <si>
    <t>Dynamic Planet</t>
  </si>
  <si>
    <t>Experimental Design</t>
  </si>
  <si>
    <t>Food Science</t>
  </si>
  <si>
    <t>Invasive Species</t>
  </si>
  <si>
    <t>Meteorology</t>
  </si>
  <si>
    <t>Mission Possible</t>
  </si>
  <si>
    <t>Road Scholar</t>
  </si>
  <si>
    <t>Scrambler</t>
  </si>
  <si>
    <t>Write It/Do It</t>
  </si>
  <si>
    <t>Ecology</t>
  </si>
  <si>
    <t>Fast Facts</t>
  </si>
  <si>
    <t>Hovercraft</t>
  </si>
  <si>
    <t xml:space="preserve">Microbe Mission </t>
  </si>
  <si>
    <t xml:space="preserve">Optics </t>
  </si>
  <si>
    <t xml:space="preserve">Reach For The Stars </t>
  </si>
  <si>
    <t>Rocks and Minerals</t>
  </si>
  <si>
    <t>Towers</t>
  </si>
  <si>
    <t xml:space="preserve">Wind Power </t>
  </si>
  <si>
    <t>Wright Stuff</t>
  </si>
  <si>
    <t>Team #</t>
  </si>
  <si>
    <t>Teams</t>
  </si>
  <si>
    <t>Chippewa MS Maroon</t>
  </si>
  <si>
    <t>Chippewa MS Blue</t>
  </si>
  <si>
    <t>Clague MS Green</t>
  </si>
  <si>
    <t>Clague MS Blue</t>
  </si>
  <si>
    <t>Davis Jr. HS</t>
  </si>
  <si>
    <t>East MS Red</t>
  </si>
  <si>
    <t>East MS White</t>
  </si>
  <si>
    <t>Daniel Wright Jr HS White</t>
  </si>
  <si>
    <t>Boulan Park MS Purple</t>
  </si>
  <si>
    <t>Boulan Park MS Red</t>
  </si>
  <si>
    <t>Smith MS</t>
  </si>
  <si>
    <t>Everett Tech 7/8</t>
  </si>
  <si>
    <t>Fowlerville Jr. HS</t>
  </si>
  <si>
    <t>Grand River Academy</t>
  </si>
  <si>
    <t>Holt Jr. HS  Gold</t>
  </si>
  <si>
    <t>Holt Jr. HS  Brown</t>
  </si>
  <si>
    <t>Hope MS</t>
  </si>
  <si>
    <t>Kinawa MS  Maroon</t>
  </si>
  <si>
    <t>Kinawa MS  White</t>
  </si>
  <si>
    <t>Kinawa MS  Blue</t>
  </si>
  <si>
    <t>Haslett MS  Gold</t>
  </si>
  <si>
    <t>Haslett MS  Blue</t>
  </si>
  <si>
    <t>Washington Woods MS</t>
  </si>
  <si>
    <t>L’Anse Creuse MS South</t>
  </si>
  <si>
    <t>Novi Meadows Green</t>
  </si>
  <si>
    <t>Novi Meadows White</t>
  </si>
  <si>
    <t>Sacred Heart Red</t>
  </si>
  <si>
    <t>Sacred Heart White</t>
  </si>
  <si>
    <t>Warner MS</t>
  </si>
  <si>
    <t>Canton Charter Acad.  Red</t>
  </si>
  <si>
    <t>Washtenaw Int’l Academy</t>
  </si>
  <si>
    <t>Windemere Park</t>
  </si>
  <si>
    <t>S. Arbor Charter Acad. Fire</t>
  </si>
  <si>
    <t>S. Arbor Charter Acad. Aqua</t>
  </si>
  <si>
    <t>Canton Charter Acad.  White</t>
  </si>
  <si>
    <t>McCord Jr HS</t>
  </si>
  <si>
    <t>(#) denotes Tier 2           [#] denotes Tier 3            {#} denotes Tier 4            CV = Constraint Violation</t>
  </si>
  <si>
    <t xml:space="preserve">Scores range from 1 to 37, 1 being first place, 37 being thirty seventh place.  A score of 38 denotes a no-show to an event.         </t>
  </si>
  <si>
    <t>Daniel Wright Jr HS Green</t>
  </si>
  <si>
    <t>P</t>
  </si>
  <si>
    <t>[177.6]</t>
  </si>
  <si>
    <t>[411.04]</t>
  </si>
  <si>
    <t>{0}</t>
  </si>
  <si>
    <t>[160]</t>
  </si>
  <si>
    <t>2017 Holt Science Olympiad Division B Invitational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</si>
</sst>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8" formatCode="0.00_);\(0.0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0" xfId="0" applyFont="1"/>
    <xf numFmtId="0" fontId="0" fillId="0" borderId="0" xfId="0" applyFont="1" applyBorder="1" applyAlignment="1">
      <alignment textRotation="90"/>
    </xf>
    <xf numFmtId="0" fontId="0" fillId="0" borderId="0" xfId="0" applyFont="1"/>
    <xf numFmtId="0" fontId="1" fillId="0" borderId="1" xfId="0" applyFont="1" applyBorder="1" applyAlignment="1">
      <alignment vertical="center" textRotation="90"/>
    </xf>
    <xf numFmtId="0" fontId="1" fillId="0" borderId="3" xfId="0" applyFont="1" applyBorder="1" applyAlignment="1">
      <alignment vertical="center" textRotation="90"/>
    </xf>
    <xf numFmtId="0" fontId="1" fillId="0" borderId="3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 textRotation="90" wrapText="1"/>
    </xf>
    <xf numFmtId="0" fontId="1" fillId="2" borderId="3" xfId="0" applyFont="1" applyFill="1" applyBorder="1" applyAlignment="1">
      <alignment vertical="center" textRotation="90" wrapText="1"/>
    </xf>
    <xf numFmtId="0" fontId="1" fillId="0" borderId="2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3" fillId="0" borderId="0" xfId="0" applyFont="1"/>
    <xf numFmtId="0" fontId="1" fillId="3" borderId="1" xfId="0" applyFont="1" applyFill="1" applyBorder="1" applyAlignment="1">
      <alignment vertical="center" textRotation="90"/>
    </xf>
    <xf numFmtId="0" fontId="1" fillId="3" borderId="8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2" xfId="0" applyFont="1" applyFill="1" applyBorder="1" applyAlignment="1">
      <alignment vertical="center" textRotation="90"/>
    </xf>
    <xf numFmtId="0" fontId="1" fillId="3" borderId="6" xfId="0" applyFont="1" applyFill="1" applyBorder="1"/>
    <xf numFmtId="0" fontId="1" fillId="3" borderId="0" xfId="0" applyFont="1" applyFill="1" applyBorder="1"/>
    <xf numFmtId="0" fontId="1" fillId="3" borderId="11" xfId="0" applyFont="1" applyFill="1" applyBorder="1"/>
    <xf numFmtId="0" fontId="1" fillId="3" borderId="0" xfId="0" applyFont="1" applyFill="1"/>
    <xf numFmtId="0" fontId="2" fillId="0" borderId="1" xfId="0" applyFont="1" applyBorder="1" applyAlignment="1">
      <alignment vertical="center" textRotation="90" wrapText="1"/>
    </xf>
    <xf numFmtId="0" fontId="1" fillId="0" borderId="0" xfId="0" applyFont="1" applyFill="1" applyBorder="1" applyAlignment="1"/>
    <xf numFmtId="0" fontId="5" fillId="3" borderId="6" xfId="0" applyFont="1" applyFill="1" applyBorder="1"/>
    <xf numFmtId="0" fontId="5" fillId="3" borderId="0" xfId="0" applyFont="1" applyFill="1" applyBorder="1"/>
    <xf numFmtId="0" fontId="5" fillId="3" borderId="11" xfId="0" applyFont="1" applyFill="1" applyBorder="1"/>
    <xf numFmtId="0" fontId="5" fillId="0" borderId="4" xfId="0" applyFont="1" applyFill="1" applyBorder="1"/>
    <xf numFmtId="0" fontId="5" fillId="3" borderId="5" xfId="0" applyFont="1" applyFill="1" applyBorder="1"/>
    <xf numFmtId="0" fontId="6" fillId="3" borderId="0" xfId="0" applyFont="1" applyFill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 applyAlignment="1">
      <alignment textRotation="90"/>
    </xf>
    <xf numFmtId="0" fontId="4" fillId="0" borderId="0" xfId="0" applyFont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3" borderId="0" xfId="0" applyNumberFormat="1" applyFont="1" applyFill="1" applyBorder="1"/>
    <xf numFmtId="0" fontId="5" fillId="3" borderId="8" xfId="0" applyFont="1" applyFill="1" applyBorder="1"/>
    <xf numFmtId="0" fontId="5" fillId="0" borderId="0" xfId="0" applyFont="1"/>
    <xf numFmtId="0" fontId="5" fillId="3" borderId="1" xfId="0" applyFont="1" applyFill="1" applyBorder="1" applyAlignment="1">
      <alignment vertical="center" textRotation="90"/>
    </xf>
    <xf numFmtId="164" fontId="1" fillId="3" borderId="8" xfId="0" applyNumberFormat="1" applyFont="1" applyFill="1" applyBorder="1"/>
    <xf numFmtId="164" fontId="1" fillId="3" borderId="5" xfId="0" applyNumberFormat="1" applyFont="1" applyFill="1" applyBorder="1"/>
    <xf numFmtId="164" fontId="1" fillId="3" borderId="10" xfId="0" applyNumberFormat="1" applyFont="1" applyFill="1" applyBorder="1"/>
    <xf numFmtId="1" fontId="1" fillId="3" borderId="8" xfId="0" applyNumberFormat="1" applyFont="1" applyFill="1" applyBorder="1"/>
    <xf numFmtId="1" fontId="1" fillId="3" borderId="5" xfId="0" applyNumberFormat="1" applyFont="1" applyFill="1" applyBorder="1"/>
    <xf numFmtId="1" fontId="1" fillId="3" borderId="10" xfId="0" applyNumberFormat="1" applyFont="1" applyFill="1" applyBorder="1"/>
    <xf numFmtId="39" fontId="0" fillId="0" borderId="0" xfId="0" applyNumberFormat="1" applyFont="1"/>
    <xf numFmtId="39" fontId="1" fillId="3" borderId="1" xfId="0" applyNumberFormat="1" applyFont="1" applyFill="1" applyBorder="1" applyAlignment="1">
      <alignment vertical="center" textRotation="90"/>
    </xf>
    <xf numFmtId="39" fontId="5" fillId="3" borderId="6" xfId="0" applyNumberFormat="1" applyFont="1" applyFill="1" applyBorder="1"/>
    <xf numFmtId="39" fontId="5" fillId="3" borderId="0" xfId="0" applyNumberFormat="1" applyFont="1" applyFill="1" applyBorder="1"/>
    <xf numFmtId="39" fontId="5" fillId="3" borderId="11" xfId="0" applyNumberFormat="1" applyFont="1" applyFill="1" applyBorder="1"/>
    <xf numFmtId="39" fontId="5" fillId="3" borderId="0" xfId="0" applyNumberFormat="1" applyFont="1" applyFill="1"/>
    <xf numFmtId="39" fontId="1" fillId="0" borderId="0" xfId="0" applyNumberFormat="1" applyFont="1" applyFill="1" applyBorder="1" applyAlignment="1"/>
    <xf numFmtId="0" fontId="5" fillId="3" borderId="0" xfId="0" applyNumberFormat="1" applyFont="1" applyFill="1" applyBorder="1"/>
    <xf numFmtId="47" fontId="5" fillId="3" borderId="0" xfId="0" applyNumberFormat="1" applyFont="1" applyFill="1" applyBorder="1"/>
    <xf numFmtId="47" fontId="5" fillId="3" borderId="0" xfId="0" applyNumberFormat="1" applyFont="1" applyFill="1"/>
    <xf numFmtId="0" fontId="5" fillId="3" borderId="11" xfId="0" applyNumberFormat="1" applyFont="1" applyFill="1" applyBorder="1"/>
    <xf numFmtId="47" fontId="5" fillId="3" borderId="11" xfId="0" applyNumberFormat="1" applyFont="1" applyFill="1" applyBorder="1"/>
    <xf numFmtId="168" fontId="1" fillId="3" borderId="5" xfId="0" applyNumberFormat="1" applyFont="1" applyFill="1" applyBorder="1"/>
    <xf numFmtId="168" fontId="1" fillId="3" borderId="6" xfId="0" applyNumberFormat="1" applyFont="1" applyFill="1" applyBorder="1"/>
    <xf numFmtId="168" fontId="1" fillId="3" borderId="0" xfId="0" applyNumberFormat="1" applyFont="1" applyFill="1" applyBorder="1"/>
    <xf numFmtId="168" fontId="1" fillId="3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Y45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W1"/>
    </sheetView>
  </sheetViews>
  <sheetFormatPr defaultRowHeight="15" x14ac:dyDescent="0.25"/>
  <cols>
    <col min="1" max="1" width="4.5703125" style="9" customWidth="1"/>
    <col min="2" max="2" width="23.85546875" style="9" customWidth="1"/>
    <col min="3" max="3" width="5.42578125" style="9" bestFit="1" customWidth="1"/>
    <col min="4" max="4" width="4.85546875" style="7" customWidth="1"/>
    <col min="5" max="5" width="3.5703125" style="9" customWidth="1"/>
    <col min="6" max="6" width="5.7109375" style="9" bestFit="1" customWidth="1"/>
    <col min="7" max="7" width="5.42578125" style="9" bestFit="1" customWidth="1"/>
    <col min="8" max="8" width="5" style="9" customWidth="1"/>
    <col min="9" max="9" width="4" style="9" bestFit="1" customWidth="1"/>
    <col min="10" max="10" width="4.7109375" style="52" bestFit="1" customWidth="1"/>
    <col min="11" max="11" width="4" style="9" bestFit="1" customWidth="1"/>
    <col min="12" max="12" width="5" style="9" customWidth="1"/>
    <col min="13" max="13" width="4" style="9" bestFit="1" customWidth="1"/>
    <col min="14" max="14" width="3.7109375" style="9" customWidth="1"/>
    <col min="15" max="17" width="5.42578125" style="9" bestFit="1" customWidth="1"/>
    <col min="18" max="18" width="5.7109375" style="9" customWidth="1"/>
    <col min="19" max="19" width="4" style="9" bestFit="1" customWidth="1"/>
    <col min="20" max="20" width="5" style="9" bestFit="1" customWidth="1"/>
    <col min="21" max="21" width="4" style="9" bestFit="1" customWidth="1"/>
    <col min="22" max="22" width="6.7109375" style="9" customWidth="1"/>
    <col min="23" max="23" width="4" style="9" bestFit="1" customWidth="1"/>
    <col min="24" max="24" width="4.7109375" style="9" customWidth="1"/>
    <col min="25" max="25" width="4.140625" style="9" bestFit="1" customWidth="1"/>
    <col min="26" max="26" width="5.42578125" style="9" bestFit="1" customWidth="1"/>
    <col min="27" max="27" width="3.85546875" style="9" customWidth="1"/>
    <col min="28" max="28" width="5" style="9" bestFit="1" customWidth="1"/>
    <col min="29" max="29" width="4" style="9" bestFit="1" customWidth="1"/>
    <col min="30" max="30" width="7.140625" style="9" customWidth="1"/>
    <col min="31" max="31" width="4" style="9" bestFit="1" customWidth="1"/>
    <col min="32" max="32" width="6" style="9" bestFit="1" customWidth="1"/>
    <col min="33" max="33" width="5.42578125" style="9" bestFit="1" customWidth="1"/>
    <col min="34" max="34" width="5" style="9" bestFit="1" customWidth="1"/>
    <col min="35" max="35" width="4" style="9" bestFit="1" customWidth="1"/>
    <col min="36" max="36" width="5.42578125" style="9" bestFit="1" customWidth="1"/>
    <col min="37" max="37" width="4" style="9" bestFit="1" customWidth="1"/>
    <col min="38" max="38" width="4.5703125" style="9" customWidth="1"/>
    <col min="39" max="39" width="4" style="9" bestFit="1" customWidth="1"/>
    <col min="40" max="40" width="8" style="9" customWidth="1"/>
    <col min="41" max="41" width="3.5703125" style="9" bestFit="1" customWidth="1"/>
    <col min="42" max="42" width="7.7109375" style="9" customWidth="1"/>
    <col min="43" max="43" width="4" style="9" bestFit="1" customWidth="1"/>
    <col min="44" max="44" width="7" style="9" bestFit="1" customWidth="1"/>
    <col min="45" max="45" width="4" style="9" bestFit="1" customWidth="1"/>
    <col min="46" max="46" width="6.85546875" style="60" customWidth="1"/>
    <col min="47" max="47" width="4" style="9" bestFit="1" customWidth="1"/>
    <col min="48" max="48" width="4.42578125" style="9" customWidth="1"/>
    <col min="49" max="49" width="2.28515625" style="9" customWidth="1"/>
    <col min="50" max="50" width="7.85546875" style="9" customWidth="1"/>
    <col min="51" max="51" width="5.85546875" style="9" customWidth="1"/>
    <col min="52" max="16384" width="9.140625" style="9"/>
  </cols>
  <sheetData>
    <row r="1" spans="1:51" ht="21" customHeight="1" x14ac:dyDescent="0.25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51" hidden="1" x14ac:dyDescent="0.25">
      <c r="A2" s="7"/>
      <c r="B2" s="7"/>
      <c r="C2" s="7"/>
      <c r="E2" s="7"/>
      <c r="F2" s="7"/>
      <c r="G2" s="7"/>
      <c r="H2" s="7"/>
      <c r="I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51" ht="131.25" customHeight="1" x14ac:dyDescent="0.35">
      <c r="A3" s="42" t="s">
        <v>26</v>
      </c>
      <c r="B3" s="21" t="s">
        <v>27</v>
      </c>
      <c r="C3" s="10" t="s">
        <v>3</v>
      </c>
      <c r="D3" s="22" t="s">
        <v>0</v>
      </c>
      <c r="E3" s="11" t="s">
        <v>4</v>
      </c>
      <c r="F3" s="26" t="s">
        <v>0</v>
      </c>
      <c r="G3" s="10" t="s">
        <v>5</v>
      </c>
      <c r="H3" s="22" t="s">
        <v>0</v>
      </c>
      <c r="I3" s="12" t="s">
        <v>6</v>
      </c>
      <c r="J3" s="53" t="s">
        <v>0</v>
      </c>
      <c r="K3" s="13" t="s">
        <v>7</v>
      </c>
      <c r="L3" s="22" t="s">
        <v>0</v>
      </c>
      <c r="M3" s="31" t="s">
        <v>16</v>
      </c>
      <c r="N3" s="22" t="s">
        <v>0</v>
      </c>
      <c r="O3" s="11" t="s">
        <v>8</v>
      </c>
      <c r="P3" s="22" t="s">
        <v>0</v>
      </c>
      <c r="Q3" s="11" t="s">
        <v>17</v>
      </c>
      <c r="R3" s="22" t="s">
        <v>0</v>
      </c>
      <c r="S3" s="13" t="s">
        <v>9</v>
      </c>
      <c r="T3" s="22" t="s">
        <v>0</v>
      </c>
      <c r="U3" s="14" t="s">
        <v>18</v>
      </c>
      <c r="V3" s="22" t="s">
        <v>0</v>
      </c>
      <c r="W3" s="15" t="s">
        <v>10</v>
      </c>
      <c r="X3" s="22" t="s">
        <v>0</v>
      </c>
      <c r="Y3" s="13" t="s">
        <v>11</v>
      </c>
      <c r="Z3" s="22" t="s">
        <v>0</v>
      </c>
      <c r="AA3" s="16" t="s">
        <v>19</v>
      </c>
      <c r="AB3" s="22" t="s">
        <v>0</v>
      </c>
      <c r="AC3" s="16" t="s">
        <v>12</v>
      </c>
      <c r="AD3" s="22" t="s">
        <v>0</v>
      </c>
      <c r="AE3" s="17" t="s">
        <v>20</v>
      </c>
      <c r="AF3" s="22" t="s">
        <v>0</v>
      </c>
      <c r="AG3" s="10" t="s">
        <v>21</v>
      </c>
      <c r="AH3" s="22" t="s">
        <v>0</v>
      </c>
      <c r="AI3" s="18" t="s">
        <v>13</v>
      </c>
      <c r="AJ3" s="22" t="s">
        <v>0</v>
      </c>
      <c r="AK3" s="16" t="s">
        <v>22</v>
      </c>
      <c r="AL3" s="22" t="s">
        <v>0</v>
      </c>
      <c r="AM3" s="16" t="s">
        <v>14</v>
      </c>
      <c r="AN3" s="22" t="s">
        <v>0</v>
      </c>
      <c r="AO3" s="16" t="s">
        <v>23</v>
      </c>
      <c r="AP3" s="22" t="s">
        <v>0</v>
      </c>
      <c r="AQ3" s="13" t="s">
        <v>24</v>
      </c>
      <c r="AR3" s="22" t="s">
        <v>0</v>
      </c>
      <c r="AS3" s="19" t="s">
        <v>25</v>
      </c>
      <c r="AT3" s="61" t="s">
        <v>0</v>
      </c>
      <c r="AU3" s="13" t="s">
        <v>15</v>
      </c>
      <c r="AV3" s="22" t="s">
        <v>0</v>
      </c>
      <c r="AW3" s="8"/>
      <c r="AX3" s="20" t="s">
        <v>2</v>
      </c>
      <c r="AY3" s="20" t="s">
        <v>1</v>
      </c>
    </row>
    <row r="4" spans="1:51" x14ac:dyDescent="0.25">
      <c r="A4" s="9">
        <v>1</v>
      </c>
      <c r="B4" s="39" t="s">
        <v>28</v>
      </c>
      <c r="C4" s="2">
        <v>29</v>
      </c>
      <c r="D4" s="23">
        <v>32</v>
      </c>
      <c r="E4" s="1">
        <v>16</v>
      </c>
      <c r="F4" s="73">
        <v>3.21</v>
      </c>
      <c r="G4" s="2">
        <v>27</v>
      </c>
      <c r="H4" s="23">
        <v>33.5</v>
      </c>
      <c r="I4" s="1">
        <v>25</v>
      </c>
      <c r="J4" s="33">
        <v>24</v>
      </c>
      <c r="K4" s="2">
        <v>5</v>
      </c>
      <c r="L4" s="23">
        <v>68</v>
      </c>
      <c r="M4" s="1">
        <v>16</v>
      </c>
      <c r="N4" s="27">
        <v>37</v>
      </c>
      <c r="O4" s="2">
        <v>20</v>
      </c>
      <c r="P4" s="23">
        <v>53</v>
      </c>
      <c r="Q4" s="1">
        <v>20</v>
      </c>
      <c r="R4" s="27">
        <v>76.5</v>
      </c>
      <c r="S4" s="2">
        <v>22</v>
      </c>
      <c r="T4" s="23">
        <v>8.5</v>
      </c>
      <c r="U4" s="1">
        <v>24</v>
      </c>
      <c r="V4" s="27">
        <v>19.091000000000001</v>
      </c>
      <c r="W4" s="2">
        <v>14</v>
      </c>
      <c r="X4" s="23">
        <v>24</v>
      </c>
      <c r="Y4" s="1">
        <v>30</v>
      </c>
      <c r="Z4" s="27">
        <v>18</v>
      </c>
      <c r="AA4" s="2">
        <v>17</v>
      </c>
      <c r="AB4" s="23">
        <v>48.5</v>
      </c>
      <c r="AC4" s="1">
        <v>13</v>
      </c>
      <c r="AD4" s="27">
        <v>571</v>
      </c>
      <c r="AE4" s="2">
        <v>24</v>
      </c>
      <c r="AF4" s="23">
        <v>25.8</v>
      </c>
      <c r="AG4" s="1">
        <v>15</v>
      </c>
      <c r="AH4" s="27">
        <v>26</v>
      </c>
      <c r="AI4" s="2">
        <v>20</v>
      </c>
      <c r="AJ4" s="54">
        <v>7.5</v>
      </c>
      <c r="AK4" s="1">
        <v>15</v>
      </c>
      <c r="AL4" s="27">
        <v>50</v>
      </c>
      <c r="AM4" s="2">
        <v>12</v>
      </c>
      <c r="AN4" s="23">
        <v>2209.12</v>
      </c>
      <c r="AO4" s="1">
        <v>21</v>
      </c>
      <c r="AP4" s="27">
        <v>156.30000000000001</v>
      </c>
      <c r="AQ4" s="2">
        <v>15</v>
      </c>
      <c r="AR4" s="23">
        <v>40.94</v>
      </c>
      <c r="AS4" s="1">
        <v>19</v>
      </c>
      <c r="AT4" s="62">
        <v>-1.57</v>
      </c>
      <c r="AU4" s="2">
        <v>26</v>
      </c>
      <c r="AV4" s="23">
        <v>52</v>
      </c>
      <c r="AX4" s="9">
        <f>SUM(C4,E4,G4,I4,K4,M4,O4,Q4,S4,U4,W4,Y4,AA4,AC4,AE4,AG4,AI4,AK4,AM4,AO4,AQ4,AS4,AU4)</f>
        <v>445</v>
      </c>
      <c r="AY4" s="9">
        <f>RANK(AX4,$AX$4:$AX$40,1)</f>
        <v>17</v>
      </c>
    </row>
    <row r="5" spans="1:51" x14ac:dyDescent="0.25">
      <c r="A5" s="9">
        <v>2</v>
      </c>
      <c r="B5" s="40" t="s">
        <v>29</v>
      </c>
      <c r="C5" s="4">
        <v>31</v>
      </c>
      <c r="D5" s="24">
        <v>27.1</v>
      </c>
      <c r="E5" s="3">
        <v>29</v>
      </c>
      <c r="F5" s="74">
        <v>-1.67</v>
      </c>
      <c r="G5" s="4">
        <v>28</v>
      </c>
      <c r="H5" s="24">
        <v>33</v>
      </c>
      <c r="I5" s="3">
        <v>24</v>
      </c>
      <c r="J5" s="34">
        <v>25</v>
      </c>
      <c r="K5" s="4">
        <v>18</v>
      </c>
      <c r="L5" s="24">
        <v>40</v>
      </c>
      <c r="M5" s="3">
        <v>17</v>
      </c>
      <c r="N5" s="28">
        <v>36</v>
      </c>
      <c r="O5" s="4">
        <v>23</v>
      </c>
      <c r="P5" s="24">
        <v>49</v>
      </c>
      <c r="Q5" s="3">
        <v>18</v>
      </c>
      <c r="R5" s="28">
        <v>96</v>
      </c>
      <c r="S5" s="4">
        <v>20</v>
      </c>
      <c r="T5" s="24">
        <v>9</v>
      </c>
      <c r="U5" s="3">
        <v>14</v>
      </c>
      <c r="V5" s="28">
        <v>31.818000000000001</v>
      </c>
      <c r="W5" s="4">
        <v>19</v>
      </c>
      <c r="X5" s="24">
        <v>20</v>
      </c>
      <c r="Y5" s="3">
        <v>24</v>
      </c>
      <c r="Z5" s="28">
        <v>22</v>
      </c>
      <c r="AA5" s="4">
        <v>18</v>
      </c>
      <c r="AB5" s="24">
        <v>46</v>
      </c>
      <c r="AC5" s="3">
        <v>25</v>
      </c>
      <c r="AD5" s="28">
        <v>160</v>
      </c>
      <c r="AE5" s="4">
        <v>21</v>
      </c>
      <c r="AF5" s="24">
        <v>30.67</v>
      </c>
      <c r="AG5" s="3">
        <v>24</v>
      </c>
      <c r="AH5" s="28">
        <v>13</v>
      </c>
      <c r="AI5" s="4">
        <v>14</v>
      </c>
      <c r="AJ5" s="55">
        <v>13.5</v>
      </c>
      <c r="AK5" s="3">
        <v>29</v>
      </c>
      <c r="AL5" s="28">
        <v>35</v>
      </c>
      <c r="AM5" s="4">
        <v>13</v>
      </c>
      <c r="AN5" s="24">
        <v>2605.1999999999998</v>
      </c>
      <c r="AO5" s="3">
        <v>28</v>
      </c>
      <c r="AP5" s="28" t="s">
        <v>68</v>
      </c>
      <c r="AQ5" s="4">
        <v>27</v>
      </c>
      <c r="AR5" s="24">
        <v>8.6085999999999991</v>
      </c>
      <c r="AS5" s="3">
        <v>22</v>
      </c>
      <c r="AT5" s="63">
        <v>-0.86</v>
      </c>
      <c r="AU5" s="4">
        <v>16</v>
      </c>
      <c r="AV5" s="24">
        <v>56</v>
      </c>
      <c r="AX5" s="9">
        <f>SUM(C5,E5,G5,I5,K5,M5,O5,Q5,S5,U5,W5,Y5,AA5,AC5,AE5,AG5,AI5,AK5,AM5,AO5,AQ5,AS5,AU5)</f>
        <v>502</v>
      </c>
      <c r="AY5" s="9">
        <f t="shared" ref="AY5:AY40" si="0">RANK(AX5,$AX$4:$AX$40,1)</f>
        <v>24</v>
      </c>
    </row>
    <row r="6" spans="1:51" x14ac:dyDescent="0.25">
      <c r="A6" s="9">
        <v>3</v>
      </c>
      <c r="B6" s="40" t="s">
        <v>30</v>
      </c>
      <c r="C6" s="4">
        <v>3</v>
      </c>
      <c r="D6" s="24">
        <v>77</v>
      </c>
      <c r="E6" s="3">
        <v>15</v>
      </c>
      <c r="F6" s="74">
        <v>3.35</v>
      </c>
      <c r="G6" s="4">
        <v>3</v>
      </c>
      <c r="H6" s="24">
        <v>64</v>
      </c>
      <c r="I6" s="3">
        <v>8</v>
      </c>
      <c r="J6" s="34">
        <v>42</v>
      </c>
      <c r="K6" s="4">
        <v>10</v>
      </c>
      <c r="L6" s="24">
        <v>59.5</v>
      </c>
      <c r="M6" s="3">
        <v>2</v>
      </c>
      <c r="N6" s="28">
        <v>47</v>
      </c>
      <c r="O6" s="4">
        <v>6</v>
      </c>
      <c r="P6" s="24">
        <v>97</v>
      </c>
      <c r="Q6" s="3">
        <v>6</v>
      </c>
      <c r="R6" s="34">
        <v>208</v>
      </c>
      <c r="S6" s="4">
        <v>5</v>
      </c>
      <c r="T6" s="55">
        <v>37.5</v>
      </c>
      <c r="U6" s="3">
        <v>19</v>
      </c>
      <c r="V6" s="28">
        <v>23.635999999999999</v>
      </c>
      <c r="W6" s="4">
        <v>2</v>
      </c>
      <c r="X6" s="24">
        <v>39.5</v>
      </c>
      <c r="Y6" s="3">
        <v>2</v>
      </c>
      <c r="Z6" s="28">
        <v>46</v>
      </c>
      <c r="AA6" s="4">
        <v>12</v>
      </c>
      <c r="AB6" s="24">
        <v>72</v>
      </c>
      <c r="AC6" s="3">
        <v>14</v>
      </c>
      <c r="AD6" s="28">
        <v>539.5</v>
      </c>
      <c r="AE6" s="4">
        <v>4</v>
      </c>
      <c r="AF6" s="24">
        <v>69.28</v>
      </c>
      <c r="AG6" s="3">
        <v>3</v>
      </c>
      <c r="AH6" s="28">
        <v>78</v>
      </c>
      <c r="AI6" s="4">
        <v>4</v>
      </c>
      <c r="AJ6" s="55">
        <v>30.5</v>
      </c>
      <c r="AK6" s="3">
        <v>5</v>
      </c>
      <c r="AL6" s="28">
        <v>72</v>
      </c>
      <c r="AM6" s="4">
        <v>6</v>
      </c>
      <c r="AN6" s="24">
        <v>1074.6199999999999</v>
      </c>
      <c r="AO6" s="3">
        <v>13</v>
      </c>
      <c r="AP6" s="28">
        <v>650.34</v>
      </c>
      <c r="AQ6" s="4">
        <v>9</v>
      </c>
      <c r="AR6" s="24">
        <v>65.25</v>
      </c>
      <c r="AS6" s="3">
        <v>5</v>
      </c>
      <c r="AT6" s="68">
        <v>7.0023148148148147E-4</v>
      </c>
      <c r="AU6" s="4">
        <v>5</v>
      </c>
      <c r="AV6" s="24">
        <v>61</v>
      </c>
      <c r="AX6" s="9">
        <f>SUM(C6,E6,G6,I6,K6,M6,O6,Q6,S6,U6,W6,Y6,AA6,AC6,AE6,AG6,AI6,AK6,AM6,AO6,AQ6,AS6,AU6)</f>
        <v>161</v>
      </c>
      <c r="AY6" s="9">
        <f t="shared" si="0"/>
        <v>3</v>
      </c>
    </row>
    <row r="7" spans="1:51" x14ac:dyDescent="0.25">
      <c r="A7" s="9">
        <v>4</v>
      </c>
      <c r="B7" s="41" t="s">
        <v>31</v>
      </c>
      <c r="C7" s="6">
        <v>6</v>
      </c>
      <c r="D7" s="25">
        <v>71</v>
      </c>
      <c r="E7" s="5">
        <v>38</v>
      </c>
      <c r="F7" s="75"/>
      <c r="G7" s="6">
        <v>8</v>
      </c>
      <c r="H7" s="25">
        <v>56.5</v>
      </c>
      <c r="I7" s="5">
        <v>13</v>
      </c>
      <c r="J7" s="35">
        <v>39</v>
      </c>
      <c r="K7" s="6">
        <v>38</v>
      </c>
      <c r="L7" s="25"/>
      <c r="M7" s="5">
        <v>29</v>
      </c>
      <c r="N7" s="29">
        <v>26</v>
      </c>
      <c r="O7" s="6">
        <v>13</v>
      </c>
      <c r="P7" s="25">
        <v>71</v>
      </c>
      <c r="Q7" s="5">
        <v>13</v>
      </c>
      <c r="R7" s="29">
        <v>148</v>
      </c>
      <c r="S7" s="6">
        <v>11</v>
      </c>
      <c r="T7" s="25">
        <v>21.5</v>
      </c>
      <c r="U7" s="5">
        <v>38</v>
      </c>
      <c r="V7" s="29"/>
      <c r="W7" s="6">
        <v>38</v>
      </c>
      <c r="X7" s="25"/>
      <c r="Y7" s="5">
        <v>38</v>
      </c>
      <c r="Z7" s="29"/>
      <c r="AA7" s="6">
        <v>38</v>
      </c>
      <c r="AB7" s="25"/>
      <c r="AC7" s="5">
        <v>38</v>
      </c>
      <c r="AD7" s="29"/>
      <c r="AE7" s="6">
        <v>13</v>
      </c>
      <c r="AF7" s="25">
        <v>40.42</v>
      </c>
      <c r="AG7" s="5">
        <v>8</v>
      </c>
      <c r="AH7" s="29">
        <v>44</v>
      </c>
      <c r="AI7" s="6">
        <v>38</v>
      </c>
      <c r="AJ7" s="59"/>
      <c r="AK7" s="5">
        <v>11</v>
      </c>
      <c r="AL7" s="29">
        <v>56</v>
      </c>
      <c r="AM7" s="6">
        <v>38</v>
      </c>
      <c r="AN7" s="25"/>
      <c r="AO7" s="5">
        <v>38</v>
      </c>
      <c r="AP7" s="29"/>
      <c r="AQ7" s="6">
        <v>17</v>
      </c>
      <c r="AR7" s="25">
        <v>36.503</v>
      </c>
      <c r="AS7" s="5">
        <v>38</v>
      </c>
      <c r="AT7" s="64"/>
      <c r="AU7" s="6">
        <v>38</v>
      </c>
      <c r="AV7" s="25"/>
      <c r="AX7" s="9">
        <f>SUM(C7,E7,G7,I7,K7,M7,O7,Q7,S7,U7,W7,Y7,AA7,AC7,AE7,AG7,AI7,AK7,AM7,AO7,AQ7,AS7,AU7)</f>
        <v>598</v>
      </c>
      <c r="AY7" s="9">
        <f t="shared" si="0"/>
        <v>28</v>
      </c>
    </row>
    <row r="8" spans="1:51" x14ac:dyDescent="0.25">
      <c r="A8" s="9">
        <v>5</v>
      </c>
      <c r="B8" s="39" t="s">
        <v>32</v>
      </c>
      <c r="C8" s="4">
        <v>11</v>
      </c>
      <c r="D8" s="24">
        <v>63</v>
      </c>
      <c r="E8" s="3">
        <v>5</v>
      </c>
      <c r="F8" s="74">
        <v>4.97</v>
      </c>
      <c r="G8" s="4">
        <v>5</v>
      </c>
      <c r="H8" s="24">
        <v>61.5</v>
      </c>
      <c r="I8" s="3">
        <v>12</v>
      </c>
      <c r="J8" s="34">
        <v>39</v>
      </c>
      <c r="K8" s="4">
        <v>8</v>
      </c>
      <c r="L8" s="24">
        <v>60</v>
      </c>
      <c r="M8" s="3">
        <v>10</v>
      </c>
      <c r="N8" s="28">
        <v>42</v>
      </c>
      <c r="O8" s="4">
        <v>8</v>
      </c>
      <c r="P8" s="24">
        <v>91</v>
      </c>
      <c r="Q8" s="3">
        <v>2</v>
      </c>
      <c r="R8" s="28">
        <v>272</v>
      </c>
      <c r="S8" s="4">
        <v>7</v>
      </c>
      <c r="T8" s="24">
        <v>31.5</v>
      </c>
      <c r="U8" s="3">
        <v>4</v>
      </c>
      <c r="V8" s="28">
        <v>51.863</v>
      </c>
      <c r="W8" s="4">
        <v>6</v>
      </c>
      <c r="X8" s="24">
        <v>34</v>
      </c>
      <c r="Y8" s="3">
        <v>4</v>
      </c>
      <c r="Z8" s="30">
        <v>41</v>
      </c>
      <c r="AA8" s="4">
        <v>7</v>
      </c>
      <c r="AB8" s="24">
        <v>86.5</v>
      </c>
      <c r="AC8" s="7">
        <v>6</v>
      </c>
      <c r="AD8" s="30">
        <v>765.3</v>
      </c>
      <c r="AE8" s="4">
        <v>10</v>
      </c>
      <c r="AF8" s="24">
        <v>48.67</v>
      </c>
      <c r="AG8" s="7">
        <v>2</v>
      </c>
      <c r="AH8" s="30">
        <v>78</v>
      </c>
      <c r="AI8" s="4">
        <v>7</v>
      </c>
      <c r="AJ8" s="55">
        <v>24.5</v>
      </c>
      <c r="AK8" s="7">
        <v>16</v>
      </c>
      <c r="AL8" s="30">
        <v>48</v>
      </c>
      <c r="AM8" s="4">
        <v>17</v>
      </c>
      <c r="AN8" s="24">
        <v>6389.53</v>
      </c>
      <c r="AO8" s="7">
        <v>7</v>
      </c>
      <c r="AP8" s="30">
        <v>1256.6400000000001</v>
      </c>
      <c r="AQ8" s="4">
        <v>7</v>
      </c>
      <c r="AR8" s="24">
        <v>66.206000000000003</v>
      </c>
      <c r="AS8" s="7">
        <v>38</v>
      </c>
      <c r="AT8" s="65"/>
      <c r="AU8" s="4">
        <v>1</v>
      </c>
      <c r="AV8" s="24">
        <v>62</v>
      </c>
      <c r="AX8" s="9">
        <f>SUM(C8,E8,G8,I8,K8,M8,O8,Q8,S8,U8,W8,Y8,AA8,AC8,AE8,AG8,AI8,AK8,AM8,AO8,AQ8,AS8,AU8)</f>
        <v>200</v>
      </c>
      <c r="AY8" s="9">
        <f t="shared" si="0"/>
        <v>6</v>
      </c>
    </row>
    <row r="9" spans="1:51" x14ac:dyDescent="0.25">
      <c r="A9" s="9">
        <v>6</v>
      </c>
      <c r="B9" s="40" t="s">
        <v>33</v>
      </c>
      <c r="C9" s="4">
        <v>17</v>
      </c>
      <c r="D9" s="24">
        <v>51</v>
      </c>
      <c r="E9" s="3">
        <v>8</v>
      </c>
      <c r="F9" s="74">
        <v>4.38</v>
      </c>
      <c r="G9" s="4">
        <v>14</v>
      </c>
      <c r="H9" s="37">
        <v>46</v>
      </c>
      <c r="I9" s="3">
        <v>6</v>
      </c>
      <c r="J9" s="34">
        <v>43</v>
      </c>
      <c r="K9" s="4">
        <v>3</v>
      </c>
      <c r="L9" s="24">
        <v>77.5</v>
      </c>
      <c r="M9" s="3">
        <v>18</v>
      </c>
      <c r="N9" s="28">
        <v>36</v>
      </c>
      <c r="O9" s="4">
        <v>17</v>
      </c>
      <c r="P9" s="37">
        <v>62</v>
      </c>
      <c r="Q9" s="3">
        <v>8</v>
      </c>
      <c r="R9" s="28">
        <v>168</v>
      </c>
      <c r="S9" s="4">
        <v>9</v>
      </c>
      <c r="T9" s="24">
        <v>26</v>
      </c>
      <c r="U9" s="3">
        <v>38</v>
      </c>
      <c r="V9" s="28"/>
      <c r="W9" s="4">
        <v>11</v>
      </c>
      <c r="X9" s="24">
        <v>28.5</v>
      </c>
      <c r="Y9" s="3">
        <v>6</v>
      </c>
      <c r="Z9" s="30">
        <v>38</v>
      </c>
      <c r="AA9" s="4">
        <v>4</v>
      </c>
      <c r="AB9" s="24">
        <v>91</v>
      </c>
      <c r="AC9" s="7">
        <v>11</v>
      </c>
      <c r="AD9" s="30">
        <v>575.20000000000005</v>
      </c>
      <c r="AE9" s="4">
        <v>26</v>
      </c>
      <c r="AF9" s="24">
        <v>24</v>
      </c>
      <c r="AG9" s="7">
        <v>32</v>
      </c>
      <c r="AH9" s="30">
        <v>57.5</v>
      </c>
      <c r="AI9" s="4">
        <v>12</v>
      </c>
      <c r="AJ9" s="55">
        <v>15.5</v>
      </c>
      <c r="AK9" s="7">
        <v>25</v>
      </c>
      <c r="AL9" s="30">
        <v>38</v>
      </c>
      <c r="AM9" s="4">
        <v>4</v>
      </c>
      <c r="AN9" s="24">
        <v>265.20999999999998</v>
      </c>
      <c r="AO9" s="7">
        <v>3</v>
      </c>
      <c r="AP9" s="30">
        <v>1780.1</v>
      </c>
      <c r="AQ9" s="4">
        <v>31</v>
      </c>
      <c r="AR9" s="72">
        <v>-5.8</v>
      </c>
      <c r="AS9" s="7">
        <v>38</v>
      </c>
      <c r="AT9" s="65"/>
      <c r="AU9" s="4">
        <v>13</v>
      </c>
      <c r="AV9" s="24">
        <v>57</v>
      </c>
      <c r="AX9" s="9">
        <f>SUM(C9,E9,G9,I9,K9,M9,O9,Q9,S9,U9,W9,Y9,AA9,AC9,AE9,AG9,AI9,AK9,AM9,AO9,AQ9,AS9,AU9)</f>
        <v>354</v>
      </c>
      <c r="AY9" s="9">
        <f t="shared" si="0"/>
        <v>12</v>
      </c>
    </row>
    <row r="10" spans="1:51" x14ac:dyDescent="0.25">
      <c r="A10" s="9">
        <v>7</v>
      </c>
      <c r="B10" s="40" t="s">
        <v>34</v>
      </c>
      <c r="C10" s="4">
        <v>21</v>
      </c>
      <c r="D10" s="24">
        <v>40</v>
      </c>
      <c r="E10" s="3">
        <v>10</v>
      </c>
      <c r="F10" s="74">
        <v>4.21</v>
      </c>
      <c r="G10" s="4">
        <v>10</v>
      </c>
      <c r="H10" s="37">
        <v>53.5</v>
      </c>
      <c r="I10" s="3">
        <v>29</v>
      </c>
      <c r="J10" s="34">
        <v>16</v>
      </c>
      <c r="K10" s="4">
        <v>16</v>
      </c>
      <c r="L10" s="24">
        <v>47</v>
      </c>
      <c r="M10" s="3">
        <v>13</v>
      </c>
      <c r="N10" s="28">
        <v>38</v>
      </c>
      <c r="O10" s="4">
        <v>24</v>
      </c>
      <c r="P10" s="24">
        <v>49</v>
      </c>
      <c r="Q10" s="3">
        <v>9</v>
      </c>
      <c r="R10" s="28">
        <v>163</v>
      </c>
      <c r="S10" s="4">
        <v>8</v>
      </c>
      <c r="T10" s="24">
        <v>28</v>
      </c>
      <c r="U10" s="3">
        <v>38</v>
      </c>
      <c r="V10" s="28"/>
      <c r="W10" s="4">
        <v>9</v>
      </c>
      <c r="X10" s="24">
        <v>32</v>
      </c>
      <c r="Y10" s="3">
        <v>11</v>
      </c>
      <c r="Z10" s="30">
        <v>34</v>
      </c>
      <c r="AA10" s="4">
        <v>9</v>
      </c>
      <c r="AB10" s="24">
        <v>76</v>
      </c>
      <c r="AC10" s="7">
        <v>38</v>
      </c>
      <c r="AD10" s="38"/>
      <c r="AE10" s="4">
        <v>25</v>
      </c>
      <c r="AF10" s="24">
        <v>24</v>
      </c>
      <c r="AG10" s="7">
        <v>5</v>
      </c>
      <c r="AH10" s="30">
        <v>4.5</v>
      </c>
      <c r="AI10" s="4">
        <v>9</v>
      </c>
      <c r="AJ10" s="55">
        <v>22.5</v>
      </c>
      <c r="AK10" s="7">
        <v>32</v>
      </c>
      <c r="AL10" s="30">
        <v>30</v>
      </c>
      <c r="AM10" s="4">
        <v>38</v>
      </c>
      <c r="AN10" s="24"/>
      <c r="AO10" s="7">
        <v>18</v>
      </c>
      <c r="AP10" s="30">
        <v>423.57</v>
      </c>
      <c r="AQ10" s="4">
        <v>12</v>
      </c>
      <c r="AR10" s="24">
        <v>47.04</v>
      </c>
      <c r="AS10" s="7">
        <v>12</v>
      </c>
      <c r="AT10" s="65">
        <v>8.7799999999999994</v>
      </c>
      <c r="AU10" s="4">
        <v>24</v>
      </c>
      <c r="AV10" s="24">
        <v>54</v>
      </c>
      <c r="AX10" s="9">
        <f>SUM(C10,E10,G10,I10,K10,M10,O10,Q10,S10,U10,W10,Y10,AA10,AC10,AE10,AG10,AI10,AK10,AM10,AO10,AQ10,AS10,AU10)</f>
        <v>420</v>
      </c>
      <c r="AY10" s="9">
        <f t="shared" si="0"/>
        <v>13</v>
      </c>
    </row>
    <row r="11" spans="1:51" x14ac:dyDescent="0.25">
      <c r="A11" s="9">
        <v>8</v>
      </c>
      <c r="B11" s="41" t="s">
        <v>66</v>
      </c>
      <c r="C11" s="4">
        <v>2</v>
      </c>
      <c r="D11" s="24">
        <v>80.5</v>
      </c>
      <c r="E11" s="3">
        <v>4</v>
      </c>
      <c r="F11" s="74">
        <v>6.24</v>
      </c>
      <c r="G11" s="4">
        <v>4</v>
      </c>
      <c r="H11" s="24">
        <v>62</v>
      </c>
      <c r="I11" s="3">
        <v>3</v>
      </c>
      <c r="J11" s="34">
        <v>44</v>
      </c>
      <c r="K11" s="4">
        <v>2</v>
      </c>
      <c r="L11" s="24">
        <v>81</v>
      </c>
      <c r="M11" s="3">
        <v>6</v>
      </c>
      <c r="N11" s="28">
        <v>43</v>
      </c>
      <c r="O11" s="4">
        <v>1</v>
      </c>
      <c r="P11" s="24">
        <v>114</v>
      </c>
      <c r="Q11" s="3">
        <v>1</v>
      </c>
      <c r="R11" s="28">
        <v>316</v>
      </c>
      <c r="S11" s="4">
        <v>1</v>
      </c>
      <c r="T11" s="24">
        <v>47.5</v>
      </c>
      <c r="U11" s="3">
        <v>1</v>
      </c>
      <c r="V11" s="28">
        <v>85.38</v>
      </c>
      <c r="W11" s="4">
        <v>3</v>
      </c>
      <c r="X11" s="24">
        <v>39</v>
      </c>
      <c r="Y11" s="3">
        <v>1</v>
      </c>
      <c r="Z11" s="30">
        <v>52</v>
      </c>
      <c r="AA11" s="4">
        <v>1</v>
      </c>
      <c r="AB11" s="24">
        <v>103</v>
      </c>
      <c r="AC11" s="7">
        <v>1</v>
      </c>
      <c r="AD11" s="30">
        <v>1519.7</v>
      </c>
      <c r="AE11" s="4">
        <v>5</v>
      </c>
      <c r="AF11" s="24">
        <v>64.87</v>
      </c>
      <c r="AG11" s="7">
        <v>1</v>
      </c>
      <c r="AH11" s="30">
        <v>86.5</v>
      </c>
      <c r="AI11" s="4">
        <v>3</v>
      </c>
      <c r="AJ11" s="55">
        <v>33.5</v>
      </c>
      <c r="AK11" s="7">
        <v>1</v>
      </c>
      <c r="AL11" s="30">
        <v>92</v>
      </c>
      <c r="AM11" s="4">
        <v>1</v>
      </c>
      <c r="AN11" s="24">
        <v>30.04</v>
      </c>
      <c r="AO11" s="7">
        <v>1</v>
      </c>
      <c r="AP11" s="30">
        <v>3052.88</v>
      </c>
      <c r="AQ11" s="4">
        <v>1</v>
      </c>
      <c r="AR11" s="24">
        <v>98.570999999999998</v>
      </c>
      <c r="AS11" s="7">
        <v>1</v>
      </c>
      <c r="AT11" s="69">
        <v>1.3471064814814815E-3</v>
      </c>
      <c r="AU11" s="4">
        <v>2</v>
      </c>
      <c r="AV11" s="24">
        <v>61</v>
      </c>
      <c r="AX11" s="9">
        <f>SUM(C11,E11,G11,I11,K11,M11,O11,Q11,S11,U11,W11,Y11,AA11,AC11,AE11,AG11,AI11,AK11,AM11,AO11,AQ11,AS11,AU11)</f>
        <v>47</v>
      </c>
      <c r="AY11" s="9">
        <f t="shared" si="0"/>
        <v>1</v>
      </c>
    </row>
    <row r="12" spans="1:51" x14ac:dyDescent="0.25">
      <c r="A12" s="9">
        <v>9</v>
      </c>
      <c r="B12" s="40" t="s">
        <v>35</v>
      </c>
      <c r="C12" s="2">
        <v>15</v>
      </c>
      <c r="D12" s="23">
        <v>54.5</v>
      </c>
      <c r="E12" s="1">
        <v>2</v>
      </c>
      <c r="F12" s="73">
        <v>6.89</v>
      </c>
      <c r="G12" s="2">
        <v>6</v>
      </c>
      <c r="H12" s="23">
        <v>60.5</v>
      </c>
      <c r="I12" s="2">
        <v>1</v>
      </c>
      <c r="J12" s="51">
        <v>48</v>
      </c>
      <c r="K12" s="2">
        <v>6</v>
      </c>
      <c r="L12" s="23">
        <v>67</v>
      </c>
      <c r="M12" s="1">
        <v>4</v>
      </c>
      <c r="N12" s="27">
        <v>45</v>
      </c>
      <c r="O12" s="2">
        <v>3</v>
      </c>
      <c r="P12" s="23">
        <v>101</v>
      </c>
      <c r="Q12" s="1">
        <v>7</v>
      </c>
      <c r="R12" s="27">
        <v>182</v>
      </c>
      <c r="S12" s="2">
        <v>4</v>
      </c>
      <c r="T12" s="23">
        <v>41</v>
      </c>
      <c r="U12" s="1">
        <v>6</v>
      </c>
      <c r="V12" s="27">
        <v>51.359000000000002</v>
      </c>
      <c r="W12" s="2">
        <v>4</v>
      </c>
      <c r="X12" s="23">
        <v>38</v>
      </c>
      <c r="Y12" s="1">
        <v>3</v>
      </c>
      <c r="Z12" s="27">
        <v>41</v>
      </c>
      <c r="AA12" s="2">
        <v>5</v>
      </c>
      <c r="AB12" s="23">
        <v>90.5</v>
      </c>
      <c r="AC12" s="1">
        <v>2</v>
      </c>
      <c r="AD12" s="27">
        <v>1221.3</v>
      </c>
      <c r="AE12" s="2">
        <v>1</v>
      </c>
      <c r="AF12" s="23">
        <v>88.44</v>
      </c>
      <c r="AG12" s="1">
        <v>4</v>
      </c>
      <c r="AH12" s="27">
        <v>68</v>
      </c>
      <c r="AI12" s="2">
        <v>8</v>
      </c>
      <c r="AJ12" s="54">
        <v>24.5</v>
      </c>
      <c r="AK12" s="1">
        <v>2</v>
      </c>
      <c r="AL12" s="27">
        <v>83</v>
      </c>
      <c r="AM12" s="2">
        <v>2</v>
      </c>
      <c r="AN12" s="23">
        <v>34.67</v>
      </c>
      <c r="AO12" s="1">
        <v>2</v>
      </c>
      <c r="AP12" s="27">
        <v>2031.25</v>
      </c>
      <c r="AQ12" s="2">
        <v>3</v>
      </c>
      <c r="AR12" s="23">
        <v>86.046000000000006</v>
      </c>
      <c r="AS12" s="1">
        <v>7</v>
      </c>
      <c r="AT12" s="62">
        <v>49.67</v>
      </c>
      <c r="AU12" s="2">
        <v>11</v>
      </c>
      <c r="AV12" s="23">
        <v>58</v>
      </c>
      <c r="AX12" s="9">
        <f>SUM(C12,E12,G12,I12,K12,M12,O12,Q12,S12,U12,W12,Y12,AA12,AC12,AE12,AG12,AI12,AK12,AM12,AO12,AQ12,AS12,AU12)</f>
        <v>108</v>
      </c>
      <c r="AY12" s="9">
        <f t="shared" si="0"/>
        <v>2</v>
      </c>
    </row>
    <row r="13" spans="1:51" x14ac:dyDescent="0.25">
      <c r="A13" s="9">
        <v>10</v>
      </c>
      <c r="B13" s="40" t="s">
        <v>36</v>
      </c>
      <c r="C13" s="4">
        <v>1</v>
      </c>
      <c r="D13" s="24">
        <v>87</v>
      </c>
      <c r="E13" s="3">
        <v>18</v>
      </c>
      <c r="F13" s="74">
        <v>2.95</v>
      </c>
      <c r="G13" s="4">
        <v>12</v>
      </c>
      <c r="H13" s="24">
        <v>47.5</v>
      </c>
      <c r="I13" s="36">
        <v>7</v>
      </c>
      <c r="J13" s="34">
        <v>42</v>
      </c>
      <c r="K13" s="4">
        <v>4</v>
      </c>
      <c r="L13" s="24">
        <v>71</v>
      </c>
      <c r="M13" s="3">
        <v>3</v>
      </c>
      <c r="N13" s="28">
        <v>46</v>
      </c>
      <c r="O13" s="4">
        <v>5</v>
      </c>
      <c r="P13" s="24">
        <v>98</v>
      </c>
      <c r="Q13" s="3">
        <v>11</v>
      </c>
      <c r="R13" s="28">
        <v>154</v>
      </c>
      <c r="S13" s="4">
        <v>12</v>
      </c>
      <c r="T13" s="24">
        <v>19.5</v>
      </c>
      <c r="U13" s="3">
        <v>21</v>
      </c>
      <c r="V13" s="28">
        <v>20.908999999999999</v>
      </c>
      <c r="W13" s="4">
        <v>7</v>
      </c>
      <c r="X13" s="24">
        <v>32.5</v>
      </c>
      <c r="Y13" s="3">
        <v>12</v>
      </c>
      <c r="Z13" s="28">
        <v>33</v>
      </c>
      <c r="AA13" s="4">
        <v>2</v>
      </c>
      <c r="AB13" s="24">
        <v>95</v>
      </c>
      <c r="AC13" s="3">
        <v>7</v>
      </c>
      <c r="AD13" s="28">
        <v>678.9</v>
      </c>
      <c r="AE13" s="4">
        <v>2</v>
      </c>
      <c r="AF13" s="24">
        <v>87.3</v>
      </c>
      <c r="AG13" s="3">
        <v>13</v>
      </c>
      <c r="AH13" s="28">
        <v>53.5</v>
      </c>
      <c r="AI13" s="4">
        <v>5</v>
      </c>
      <c r="AJ13" s="55">
        <v>28.5</v>
      </c>
      <c r="AK13" s="3">
        <v>6</v>
      </c>
      <c r="AL13" s="28">
        <v>66</v>
      </c>
      <c r="AM13" s="4">
        <v>8</v>
      </c>
      <c r="AN13" s="24">
        <v>1460.73</v>
      </c>
      <c r="AO13" s="3">
        <v>8</v>
      </c>
      <c r="AP13" s="28">
        <v>1168.22</v>
      </c>
      <c r="AQ13" s="4">
        <v>4</v>
      </c>
      <c r="AR13" s="24">
        <v>77.540000000000006</v>
      </c>
      <c r="AS13" s="3">
        <v>11</v>
      </c>
      <c r="AT13" s="63">
        <v>19.12</v>
      </c>
      <c r="AU13" s="4">
        <v>18</v>
      </c>
      <c r="AV13" s="24">
        <v>56</v>
      </c>
      <c r="AX13" s="9">
        <f>SUM(C13,E13,G13,I13,K13,M13,O13,Q13,S13,U13,W13,Y13,AA13,AC13,AE13,AG13,AI13,AK13,AM13,AO13,AQ13,AS13,AU13)</f>
        <v>197</v>
      </c>
      <c r="AY13" s="9">
        <f t="shared" si="0"/>
        <v>5</v>
      </c>
    </row>
    <row r="14" spans="1:51" x14ac:dyDescent="0.25">
      <c r="A14" s="9">
        <v>11</v>
      </c>
      <c r="B14" s="40" t="s">
        <v>37</v>
      </c>
      <c r="C14" s="4">
        <v>4</v>
      </c>
      <c r="D14" s="24">
        <v>76.099999999999994</v>
      </c>
      <c r="E14" s="3">
        <v>12</v>
      </c>
      <c r="F14" s="74">
        <v>3.61</v>
      </c>
      <c r="G14" s="4">
        <v>14</v>
      </c>
      <c r="H14" s="24">
        <v>45.5</v>
      </c>
      <c r="I14" s="3">
        <v>11</v>
      </c>
      <c r="J14" s="34">
        <v>40</v>
      </c>
      <c r="K14" s="4">
        <v>1</v>
      </c>
      <c r="L14" s="24">
        <v>88</v>
      </c>
      <c r="M14" s="3">
        <v>1</v>
      </c>
      <c r="N14" s="28">
        <v>50</v>
      </c>
      <c r="O14" s="4">
        <v>4</v>
      </c>
      <c r="P14" s="24">
        <v>100</v>
      </c>
      <c r="Q14" s="3">
        <v>4</v>
      </c>
      <c r="R14" s="28">
        <v>267</v>
      </c>
      <c r="S14" s="4">
        <v>38</v>
      </c>
      <c r="T14" s="24"/>
      <c r="U14" s="3">
        <v>15</v>
      </c>
      <c r="V14" s="28">
        <v>31.818000000000001</v>
      </c>
      <c r="W14" s="4">
        <v>38</v>
      </c>
      <c r="X14" s="24"/>
      <c r="Y14" s="3">
        <v>9</v>
      </c>
      <c r="Z14" s="28">
        <v>35</v>
      </c>
      <c r="AA14" s="4">
        <v>14</v>
      </c>
      <c r="AB14" s="24">
        <v>66.5</v>
      </c>
      <c r="AC14" s="3">
        <v>18</v>
      </c>
      <c r="AD14" s="28">
        <v>375</v>
      </c>
      <c r="AE14" s="4">
        <v>8</v>
      </c>
      <c r="AF14" s="24">
        <v>51.56</v>
      </c>
      <c r="AG14" s="3">
        <v>12</v>
      </c>
      <c r="AH14" s="28">
        <v>53.5</v>
      </c>
      <c r="AI14" s="4">
        <v>38</v>
      </c>
      <c r="AJ14" s="58"/>
      <c r="AK14" s="3">
        <v>9</v>
      </c>
      <c r="AL14" s="28">
        <v>60</v>
      </c>
      <c r="AM14" s="4">
        <v>11</v>
      </c>
      <c r="AN14" s="24">
        <v>2185.4899999999998</v>
      </c>
      <c r="AO14" s="3">
        <v>15</v>
      </c>
      <c r="AP14" s="28">
        <v>984.65</v>
      </c>
      <c r="AQ14" s="4">
        <v>6</v>
      </c>
      <c r="AR14" s="24">
        <v>67.143000000000001</v>
      </c>
      <c r="AS14" s="3">
        <v>8</v>
      </c>
      <c r="AT14" s="63">
        <v>49.47</v>
      </c>
      <c r="AU14" s="4">
        <v>15</v>
      </c>
      <c r="AV14" s="24">
        <v>56</v>
      </c>
      <c r="AX14" s="9">
        <f>SUM(C14,E14,G14,I14,K14,M14,O14,Q14,S14,U14,W14,Y14,AA14,AC14,AE14,AG14,AI14,AK14,AM14,AO14,AQ14,AS14,AU14)</f>
        <v>305</v>
      </c>
      <c r="AY14" s="9">
        <f t="shared" si="0"/>
        <v>9</v>
      </c>
    </row>
    <row r="15" spans="1:51" x14ac:dyDescent="0.25">
      <c r="A15" s="9">
        <v>12</v>
      </c>
      <c r="B15" s="40" t="s">
        <v>38</v>
      </c>
      <c r="C15" s="6">
        <v>38</v>
      </c>
      <c r="D15" s="25"/>
      <c r="E15" s="5">
        <v>38</v>
      </c>
      <c r="F15" s="75"/>
      <c r="G15" s="6">
        <v>38</v>
      </c>
      <c r="H15" s="25"/>
      <c r="I15" s="5">
        <v>38</v>
      </c>
      <c r="J15" s="35"/>
      <c r="K15" s="6">
        <v>38</v>
      </c>
      <c r="L15" s="25"/>
      <c r="M15" s="5">
        <v>38</v>
      </c>
      <c r="N15" s="29"/>
      <c r="O15" s="6">
        <v>38</v>
      </c>
      <c r="P15" s="25"/>
      <c r="Q15" s="5">
        <v>38</v>
      </c>
      <c r="R15" s="29"/>
      <c r="S15" s="6">
        <v>38</v>
      </c>
      <c r="T15" s="25"/>
      <c r="U15" s="5">
        <v>38</v>
      </c>
      <c r="V15" s="29"/>
      <c r="W15" s="6">
        <v>38</v>
      </c>
      <c r="X15" s="25"/>
      <c r="Y15" s="5">
        <v>38</v>
      </c>
      <c r="Z15" s="29"/>
      <c r="AA15" s="6">
        <v>38</v>
      </c>
      <c r="AB15" s="25"/>
      <c r="AC15" s="5">
        <v>38</v>
      </c>
      <c r="AD15" s="29"/>
      <c r="AE15" s="6">
        <v>38</v>
      </c>
      <c r="AF15" s="25"/>
      <c r="AG15" s="5">
        <v>38</v>
      </c>
      <c r="AH15" s="29"/>
      <c r="AI15" s="6">
        <v>38</v>
      </c>
      <c r="AJ15" s="59"/>
      <c r="AK15" s="5">
        <v>38</v>
      </c>
      <c r="AL15" s="29"/>
      <c r="AM15" s="6">
        <v>38</v>
      </c>
      <c r="AN15" s="25"/>
      <c r="AO15" s="5">
        <v>38</v>
      </c>
      <c r="AP15" s="29"/>
      <c r="AQ15" s="6">
        <v>38</v>
      </c>
      <c r="AR15" s="25"/>
      <c r="AS15" s="5">
        <v>38</v>
      </c>
      <c r="AT15" s="64"/>
      <c r="AU15" s="6">
        <v>38</v>
      </c>
      <c r="AV15" s="25"/>
      <c r="AX15" s="9">
        <f>SUM(C15,E15,G15,I15,K15,M15,O15,Q15,S15,U15,W15,Y15,AA15,AC15,AE15,AG15,AI15,AK15,AM15,AO15,AQ15,AS15,AU15)</f>
        <v>874</v>
      </c>
      <c r="AY15" s="9">
        <f t="shared" si="0"/>
        <v>36</v>
      </c>
    </row>
    <row r="16" spans="1:51" x14ac:dyDescent="0.25">
      <c r="A16" s="9">
        <v>13</v>
      </c>
      <c r="B16" s="39" t="s">
        <v>39</v>
      </c>
      <c r="C16" s="2">
        <v>26</v>
      </c>
      <c r="D16" s="23">
        <v>36</v>
      </c>
      <c r="E16" s="1">
        <v>28</v>
      </c>
      <c r="F16" s="73">
        <v>-3.96</v>
      </c>
      <c r="G16" s="2">
        <v>38</v>
      </c>
      <c r="H16" s="23"/>
      <c r="I16" s="1">
        <v>27</v>
      </c>
      <c r="J16" s="33">
        <v>22</v>
      </c>
      <c r="K16" s="2">
        <v>29</v>
      </c>
      <c r="L16" s="23">
        <v>1</v>
      </c>
      <c r="M16" s="1">
        <v>30</v>
      </c>
      <c r="N16" s="27">
        <v>24</v>
      </c>
      <c r="O16" s="2">
        <v>28</v>
      </c>
      <c r="P16" s="23">
        <v>40</v>
      </c>
      <c r="Q16" s="1">
        <v>32</v>
      </c>
      <c r="R16" s="27">
        <v>26</v>
      </c>
      <c r="S16" s="2">
        <v>38</v>
      </c>
      <c r="T16" s="23"/>
      <c r="U16" s="1">
        <v>38</v>
      </c>
      <c r="V16" s="27"/>
      <c r="W16" s="2">
        <v>38</v>
      </c>
      <c r="X16" s="23"/>
      <c r="Y16" s="1">
        <v>26</v>
      </c>
      <c r="Z16" s="27">
        <v>20</v>
      </c>
      <c r="AA16" s="2">
        <v>38</v>
      </c>
      <c r="AB16" s="23"/>
      <c r="AC16" s="1">
        <v>12</v>
      </c>
      <c r="AD16" s="27">
        <v>572.5</v>
      </c>
      <c r="AE16" s="2">
        <v>33</v>
      </c>
      <c r="AF16" s="23">
        <v>12.89</v>
      </c>
      <c r="AG16" s="1">
        <v>28</v>
      </c>
      <c r="AH16" s="27">
        <v>5</v>
      </c>
      <c r="AI16" s="2">
        <v>27</v>
      </c>
      <c r="AJ16" s="57">
        <v>1</v>
      </c>
      <c r="AK16" s="1">
        <v>38</v>
      </c>
      <c r="AL16" s="27"/>
      <c r="AM16" s="2">
        <v>38</v>
      </c>
      <c r="AN16" s="23"/>
      <c r="AO16" s="1">
        <v>38</v>
      </c>
      <c r="AP16" s="27"/>
      <c r="AQ16" s="2">
        <v>24</v>
      </c>
      <c r="AR16" s="23">
        <v>23.032</v>
      </c>
      <c r="AS16" s="1">
        <v>20</v>
      </c>
      <c r="AT16" s="62">
        <v>-1.35</v>
      </c>
      <c r="AU16" s="2">
        <v>9</v>
      </c>
      <c r="AV16" s="23">
        <v>59</v>
      </c>
      <c r="AX16" s="9">
        <f>SUM(C16,E16,G16,I16,K16,M16,O16,Q16,S16,U16,W16,Y16,AA16,AC16,AE16,AG16,AI16,AK16,AM16,AO16,AQ16,AS16,AU16)</f>
        <v>683</v>
      </c>
      <c r="AY16" s="9">
        <f t="shared" si="0"/>
        <v>32</v>
      </c>
    </row>
    <row r="17" spans="1:51" x14ac:dyDescent="0.25">
      <c r="A17" s="9">
        <v>14</v>
      </c>
      <c r="B17" s="40" t="s">
        <v>40</v>
      </c>
      <c r="C17" s="4">
        <v>38</v>
      </c>
      <c r="D17" s="24"/>
      <c r="E17" s="3">
        <v>14</v>
      </c>
      <c r="F17" s="74">
        <v>3.5</v>
      </c>
      <c r="G17" s="4">
        <v>26</v>
      </c>
      <c r="H17" s="24">
        <v>34</v>
      </c>
      <c r="I17" s="3">
        <v>19</v>
      </c>
      <c r="J17" s="34">
        <v>33</v>
      </c>
      <c r="K17" s="4">
        <v>38</v>
      </c>
      <c r="L17" s="24"/>
      <c r="M17" s="3">
        <v>21</v>
      </c>
      <c r="N17" s="28">
        <v>34</v>
      </c>
      <c r="O17" s="4">
        <v>38</v>
      </c>
      <c r="P17" s="24"/>
      <c r="Q17" s="3">
        <v>38</v>
      </c>
      <c r="R17" s="28"/>
      <c r="S17" s="4">
        <v>10</v>
      </c>
      <c r="T17" s="24">
        <v>25</v>
      </c>
      <c r="U17" s="3">
        <v>38</v>
      </c>
      <c r="V17" s="28"/>
      <c r="W17" s="4">
        <v>25</v>
      </c>
      <c r="X17" s="24">
        <v>14</v>
      </c>
      <c r="Y17" s="3">
        <v>13</v>
      </c>
      <c r="Z17" s="28">
        <v>31</v>
      </c>
      <c r="AA17" s="4">
        <v>28</v>
      </c>
      <c r="AB17" s="24">
        <v>14</v>
      </c>
      <c r="AC17" s="3">
        <v>38</v>
      </c>
      <c r="AD17" s="28"/>
      <c r="AE17" s="4">
        <v>28</v>
      </c>
      <c r="AF17" s="24">
        <v>18.440000000000001</v>
      </c>
      <c r="AG17" s="3">
        <v>31</v>
      </c>
      <c r="AH17" s="28">
        <v>4.5</v>
      </c>
      <c r="AI17" s="4">
        <v>38</v>
      </c>
      <c r="AJ17" s="58"/>
      <c r="AK17" s="3">
        <v>27</v>
      </c>
      <c r="AL17" s="28">
        <v>37</v>
      </c>
      <c r="AM17" s="4">
        <v>38</v>
      </c>
      <c r="AN17" s="24"/>
      <c r="AO17" s="3">
        <v>9</v>
      </c>
      <c r="AP17" s="28">
        <v>1008.97</v>
      </c>
      <c r="AQ17" s="4">
        <v>38</v>
      </c>
      <c r="AR17" s="24"/>
      <c r="AS17" s="3">
        <v>38</v>
      </c>
      <c r="AT17" s="63"/>
      <c r="AU17" s="4">
        <v>38</v>
      </c>
      <c r="AV17" s="24"/>
      <c r="AX17" s="9">
        <f>SUM(C17,E17,G17,I17,K17,M17,O17,Q17,S17,U17,W17,Y17,AA17,AC17,AE17,AG17,AI17,AK17,AM17,AO17,AQ17,AS17,AU17)</f>
        <v>669</v>
      </c>
      <c r="AY17" s="9">
        <f t="shared" si="0"/>
        <v>31</v>
      </c>
    </row>
    <row r="18" spans="1:51" x14ac:dyDescent="0.25">
      <c r="A18" s="9">
        <v>15</v>
      </c>
      <c r="B18" s="40" t="s">
        <v>41</v>
      </c>
      <c r="C18" s="4">
        <v>22</v>
      </c>
      <c r="D18" s="24">
        <v>38.200000000000003</v>
      </c>
      <c r="E18" s="3">
        <v>19</v>
      </c>
      <c r="F18" s="74">
        <v>2.68</v>
      </c>
      <c r="G18" s="4">
        <v>18</v>
      </c>
      <c r="H18" s="24">
        <v>40.5</v>
      </c>
      <c r="I18" s="3">
        <v>23</v>
      </c>
      <c r="J18" s="34">
        <v>25</v>
      </c>
      <c r="K18" s="4">
        <v>21</v>
      </c>
      <c r="L18" s="24">
        <v>36</v>
      </c>
      <c r="M18" s="3">
        <v>11</v>
      </c>
      <c r="N18" s="28">
        <v>39</v>
      </c>
      <c r="O18" s="4">
        <v>16</v>
      </c>
      <c r="P18" s="24">
        <v>62</v>
      </c>
      <c r="Q18" s="3">
        <v>28</v>
      </c>
      <c r="R18" s="28">
        <v>53</v>
      </c>
      <c r="S18" s="4">
        <v>23</v>
      </c>
      <c r="T18" s="24">
        <v>8</v>
      </c>
      <c r="U18" s="3">
        <v>2</v>
      </c>
      <c r="V18" s="28">
        <v>69.677999999999997</v>
      </c>
      <c r="W18" s="4">
        <v>13</v>
      </c>
      <c r="X18" s="24">
        <v>25.5</v>
      </c>
      <c r="Y18" s="3">
        <v>8</v>
      </c>
      <c r="Z18" s="28">
        <v>36</v>
      </c>
      <c r="AA18" s="4">
        <v>22</v>
      </c>
      <c r="AB18" s="24">
        <v>36</v>
      </c>
      <c r="AC18" s="3">
        <v>38</v>
      </c>
      <c r="AD18" s="28"/>
      <c r="AE18" s="4">
        <v>9</v>
      </c>
      <c r="AF18" s="24">
        <v>50.92</v>
      </c>
      <c r="AG18" s="3">
        <v>19</v>
      </c>
      <c r="AH18" s="28">
        <v>20</v>
      </c>
      <c r="AI18" s="4">
        <v>15</v>
      </c>
      <c r="AJ18" s="58">
        <v>12</v>
      </c>
      <c r="AK18" s="3">
        <v>8</v>
      </c>
      <c r="AL18" s="28">
        <v>61</v>
      </c>
      <c r="AM18" s="4">
        <v>38</v>
      </c>
      <c r="AN18" s="24"/>
      <c r="AO18" s="3">
        <v>6</v>
      </c>
      <c r="AP18" s="28">
        <v>1417.67</v>
      </c>
      <c r="AQ18" s="4">
        <v>16</v>
      </c>
      <c r="AR18" s="24">
        <v>40.61</v>
      </c>
      <c r="AS18" s="3">
        <v>38</v>
      </c>
      <c r="AT18" s="63"/>
      <c r="AU18" s="4">
        <v>8</v>
      </c>
      <c r="AV18" s="24">
        <v>59</v>
      </c>
      <c r="AX18" s="9">
        <f>SUM(C18,E18,G18,I18,K18,M18,O18,Q18,S18,U18,W18,Y18,AA18,AC18,AE18,AG18,AI18,AK18,AM18,AO18,AQ18,AS18,AU18)</f>
        <v>421</v>
      </c>
      <c r="AY18" s="9">
        <f t="shared" si="0"/>
        <v>15</v>
      </c>
    </row>
    <row r="19" spans="1:51" x14ac:dyDescent="0.25">
      <c r="A19" s="9">
        <v>16</v>
      </c>
      <c r="B19" s="41" t="s">
        <v>42</v>
      </c>
      <c r="C19" s="6">
        <v>16</v>
      </c>
      <c r="D19" s="25">
        <v>53.5</v>
      </c>
      <c r="E19" s="5">
        <v>17</v>
      </c>
      <c r="F19" s="75">
        <v>3.15</v>
      </c>
      <c r="G19" s="6">
        <v>17</v>
      </c>
      <c r="H19" s="25">
        <v>41</v>
      </c>
      <c r="I19" s="5">
        <v>22</v>
      </c>
      <c r="J19" s="35">
        <v>28</v>
      </c>
      <c r="K19" s="6">
        <v>23</v>
      </c>
      <c r="L19" s="25">
        <v>35</v>
      </c>
      <c r="M19" s="5">
        <v>7</v>
      </c>
      <c r="N19" s="29">
        <v>42</v>
      </c>
      <c r="O19" s="6">
        <v>14</v>
      </c>
      <c r="P19" s="25">
        <v>67</v>
      </c>
      <c r="Q19" s="5">
        <v>30</v>
      </c>
      <c r="R19" s="29">
        <v>36</v>
      </c>
      <c r="S19" s="6">
        <v>24</v>
      </c>
      <c r="T19" s="25">
        <v>7</v>
      </c>
      <c r="U19" s="5">
        <v>27</v>
      </c>
      <c r="V19" s="29">
        <v>0</v>
      </c>
      <c r="W19" s="6">
        <v>23</v>
      </c>
      <c r="X19" s="25">
        <v>17.5</v>
      </c>
      <c r="Y19" s="5">
        <v>25</v>
      </c>
      <c r="Z19" s="29">
        <v>21</v>
      </c>
      <c r="AA19" s="6">
        <v>25</v>
      </c>
      <c r="AB19" s="25">
        <v>30</v>
      </c>
      <c r="AC19" s="5">
        <v>24</v>
      </c>
      <c r="AD19" s="29">
        <v>182.9</v>
      </c>
      <c r="AE19" s="6">
        <v>31</v>
      </c>
      <c r="AF19" s="25">
        <v>17.78</v>
      </c>
      <c r="AG19" s="5">
        <v>21</v>
      </c>
      <c r="AH19" s="29">
        <v>18</v>
      </c>
      <c r="AI19" s="6">
        <v>24</v>
      </c>
      <c r="AJ19" s="59">
        <v>4</v>
      </c>
      <c r="AK19" s="5">
        <v>23</v>
      </c>
      <c r="AL19" s="29">
        <v>39</v>
      </c>
      <c r="AM19" s="6">
        <v>21</v>
      </c>
      <c r="AN19" s="25">
        <v>8302.25</v>
      </c>
      <c r="AO19" s="5">
        <v>31</v>
      </c>
      <c r="AP19" s="29"/>
      <c r="AQ19" s="6">
        <v>25</v>
      </c>
      <c r="AR19" s="25">
        <v>19.603999999999999</v>
      </c>
      <c r="AS19" s="5">
        <v>38</v>
      </c>
      <c r="AT19" s="64"/>
      <c r="AU19" s="6">
        <v>6</v>
      </c>
      <c r="AV19" s="25">
        <v>59</v>
      </c>
      <c r="AX19" s="9">
        <f>SUM(C19,E19,G19,I19,K19,M19,O19,Q19,S19,U19,W19,Y19,AA19,AC19,AE19,AG19,AI19,AK19,AM19,AO19,AQ19,AS19,AU19)</f>
        <v>514</v>
      </c>
      <c r="AY19" s="9">
        <f t="shared" si="0"/>
        <v>25</v>
      </c>
    </row>
    <row r="20" spans="1:51" x14ac:dyDescent="0.25">
      <c r="A20" s="9">
        <v>17</v>
      </c>
      <c r="B20" s="40" t="s">
        <v>43</v>
      </c>
      <c r="C20" s="4">
        <v>14</v>
      </c>
      <c r="D20" s="24">
        <v>54.6</v>
      </c>
      <c r="E20" s="3">
        <v>23</v>
      </c>
      <c r="F20" s="74">
        <v>-5.5</v>
      </c>
      <c r="G20" s="4">
        <v>23</v>
      </c>
      <c r="H20" s="24">
        <v>37</v>
      </c>
      <c r="I20" s="3">
        <v>20</v>
      </c>
      <c r="J20" s="34">
        <v>32</v>
      </c>
      <c r="K20" s="4">
        <v>20</v>
      </c>
      <c r="L20" s="24">
        <v>39</v>
      </c>
      <c r="M20" s="3">
        <v>24</v>
      </c>
      <c r="N20" s="28">
        <v>31</v>
      </c>
      <c r="O20" s="4">
        <v>29</v>
      </c>
      <c r="P20" s="24">
        <v>35</v>
      </c>
      <c r="Q20" s="3">
        <v>25</v>
      </c>
      <c r="R20" s="28">
        <v>62</v>
      </c>
      <c r="S20" s="4">
        <v>15</v>
      </c>
      <c r="T20" s="24">
        <v>14</v>
      </c>
      <c r="U20" s="3">
        <v>17</v>
      </c>
      <c r="V20" s="28">
        <v>26.364000000000001</v>
      </c>
      <c r="W20" s="4">
        <v>16</v>
      </c>
      <c r="X20" s="24">
        <v>21.5</v>
      </c>
      <c r="Y20" s="3">
        <v>16</v>
      </c>
      <c r="Z20" s="28">
        <v>29</v>
      </c>
      <c r="AA20" s="4">
        <v>20</v>
      </c>
      <c r="AB20" s="24">
        <v>44</v>
      </c>
      <c r="AC20" s="3">
        <v>20</v>
      </c>
      <c r="AD20" s="28">
        <v>283.5</v>
      </c>
      <c r="AE20" s="4">
        <v>32</v>
      </c>
      <c r="AF20" s="24">
        <v>15.56</v>
      </c>
      <c r="AG20" s="3">
        <v>22</v>
      </c>
      <c r="AH20" s="28">
        <v>18</v>
      </c>
      <c r="AI20" s="4">
        <v>21</v>
      </c>
      <c r="AJ20" s="58">
        <v>7</v>
      </c>
      <c r="AK20" s="3">
        <v>31</v>
      </c>
      <c r="AL20" s="28">
        <v>31</v>
      </c>
      <c r="AM20" s="4">
        <v>38</v>
      </c>
      <c r="AN20" s="24"/>
      <c r="AO20" s="3">
        <v>11</v>
      </c>
      <c r="AP20" s="28">
        <v>785.94</v>
      </c>
      <c r="AQ20" s="4">
        <v>29</v>
      </c>
      <c r="AR20" s="72">
        <v>-12.6</v>
      </c>
      <c r="AS20" s="3">
        <v>38</v>
      </c>
      <c r="AT20" s="63"/>
      <c r="AU20" s="4">
        <v>27</v>
      </c>
      <c r="AV20" s="24">
        <v>51</v>
      </c>
      <c r="AX20" s="9">
        <f t="shared" ref="AX20:AX40" si="1">SUM(C20,E20,G20,I20,K20,M20,O20,Q20,S20,U20,W20,Y20,AA20,AC20,AE20,AG20,AI20,AK20,AM20,AO20,AQ20,AS20,AU20)</f>
        <v>531</v>
      </c>
      <c r="AY20" s="9">
        <f t="shared" si="0"/>
        <v>26</v>
      </c>
    </row>
    <row r="21" spans="1:51" x14ac:dyDescent="0.25">
      <c r="A21" s="9">
        <v>18</v>
      </c>
      <c r="B21" s="40" t="s">
        <v>44</v>
      </c>
      <c r="C21" s="4">
        <v>32</v>
      </c>
      <c r="D21" s="24">
        <v>27</v>
      </c>
      <c r="E21" s="3">
        <v>30</v>
      </c>
      <c r="F21" s="74">
        <v>0</v>
      </c>
      <c r="G21" s="4">
        <v>29</v>
      </c>
      <c r="H21" s="24">
        <v>31</v>
      </c>
      <c r="I21" s="3">
        <v>31</v>
      </c>
      <c r="J21" s="34">
        <v>9</v>
      </c>
      <c r="K21" s="4">
        <v>26</v>
      </c>
      <c r="L21" s="24">
        <v>31</v>
      </c>
      <c r="M21" s="3">
        <v>19</v>
      </c>
      <c r="N21" s="28">
        <v>35</v>
      </c>
      <c r="O21" s="4">
        <v>26</v>
      </c>
      <c r="P21" s="24">
        <v>49</v>
      </c>
      <c r="Q21" s="3">
        <v>31</v>
      </c>
      <c r="R21" s="28">
        <v>28</v>
      </c>
      <c r="S21" s="4">
        <v>27</v>
      </c>
      <c r="T21" s="24">
        <v>6</v>
      </c>
      <c r="U21" s="3">
        <v>20</v>
      </c>
      <c r="V21" s="28">
        <v>22.727</v>
      </c>
      <c r="W21" s="4">
        <v>24</v>
      </c>
      <c r="X21" s="24">
        <v>17</v>
      </c>
      <c r="Y21" s="3">
        <v>32</v>
      </c>
      <c r="Z21" s="28">
        <v>15</v>
      </c>
      <c r="AA21" s="4">
        <v>24</v>
      </c>
      <c r="AB21" s="24">
        <v>31.5</v>
      </c>
      <c r="AC21" s="3">
        <v>38</v>
      </c>
      <c r="AD21" s="28"/>
      <c r="AE21" s="4">
        <v>29</v>
      </c>
      <c r="AF21" s="24">
        <v>18.440000000000001</v>
      </c>
      <c r="AG21" s="3">
        <v>25</v>
      </c>
      <c r="AH21" s="28">
        <v>11</v>
      </c>
      <c r="AI21" s="4">
        <v>26</v>
      </c>
      <c r="AJ21" s="58">
        <v>3</v>
      </c>
      <c r="AK21" s="3">
        <v>28</v>
      </c>
      <c r="AL21" s="28">
        <v>36</v>
      </c>
      <c r="AM21" s="4">
        <v>10</v>
      </c>
      <c r="AN21" s="24">
        <v>2053.1799999999998</v>
      </c>
      <c r="AO21" s="3">
        <v>25</v>
      </c>
      <c r="AP21" s="28">
        <v>97.36</v>
      </c>
      <c r="AQ21" s="4">
        <v>26</v>
      </c>
      <c r="AR21" s="24">
        <v>13.081</v>
      </c>
      <c r="AS21" s="3">
        <v>15</v>
      </c>
      <c r="AT21" s="63">
        <v>1.51</v>
      </c>
      <c r="AU21" s="4">
        <v>19</v>
      </c>
      <c r="AV21" s="24">
        <v>55</v>
      </c>
      <c r="AX21" s="9">
        <f>SUM(C21,E21,G21,I21,K21,M21,O21,Q21,S21,U21,W21,Y21,AA21,AC21,AE21,AG21,AI21,AK21,AM21,AO21,AQ21,AS21,AU21)</f>
        <v>592</v>
      </c>
      <c r="AY21" s="9">
        <f t="shared" si="0"/>
        <v>27</v>
      </c>
    </row>
    <row r="22" spans="1:51" x14ac:dyDescent="0.25">
      <c r="A22" s="9">
        <v>19</v>
      </c>
      <c r="B22" s="40" t="s">
        <v>45</v>
      </c>
      <c r="C22" s="4">
        <v>19</v>
      </c>
      <c r="D22" s="24">
        <v>48</v>
      </c>
      <c r="E22" s="3">
        <v>11</v>
      </c>
      <c r="F22" s="74">
        <v>3.87</v>
      </c>
      <c r="G22" s="4">
        <v>9</v>
      </c>
      <c r="H22" s="24">
        <v>53.5</v>
      </c>
      <c r="I22" s="3">
        <v>14</v>
      </c>
      <c r="J22" s="34">
        <v>37</v>
      </c>
      <c r="K22" s="4">
        <v>15</v>
      </c>
      <c r="L22" s="24">
        <v>48.5</v>
      </c>
      <c r="M22" s="3">
        <v>28</v>
      </c>
      <c r="N22" s="28">
        <v>29</v>
      </c>
      <c r="O22" s="4">
        <v>21</v>
      </c>
      <c r="P22" s="24">
        <v>51</v>
      </c>
      <c r="Q22" s="3">
        <v>17</v>
      </c>
      <c r="R22" s="28">
        <v>113</v>
      </c>
      <c r="S22" s="4">
        <v>21</v>
      </c>
      <c r="T22" s="24">
        <v>9</v>
      </c>
      <c r="U22" s="3">
        <v>10</v>
      </c>
      <c r="V22" s="28">
        <v>36.363999999999997</v>
      </c>
      <c r="W22" s="4">
        <v>27</v>
      </c>
      <c r="X22" s="24">
        <v>10</v>
      </c>
      <c r="Y22" s="3">
        <v>17</v>
      </c>
      <c r="Z22" s="28">
        <v>27</v>
      </c>
      <c r="AA22" s="4">
        <v>15</v>
      </c>
      <c r="AB22" s="24">
        <v>62.5</v>
      </c>
      <c r="AC22" s="3">
        <v>10</v>
      </c>
      <c r="AD22" s="28">
        <v>581.29999999999995</v>
      </c>
      <c r="AE22" s="4">
        <v>14</v>
      </c>
      <c r="AF22" s="24">
        <v>38.44</v>
      </c>
      <c r="AG22" s="3">
        <v>29</v>
      </c>
      <c r="AH22" s="28">
        <v>5</v>
      </c>
      <c r="AI22" s="4">
        <v>13</v>
      </c>
      <c r="AJ22" s="58">
        <v>14</v>
      </c>
      <c r="AK22" s="3">
        <v>20</v>
      </c>
      <c r="AL22" s="28">
        <v>41</v>
      </c>
      <c r="AM22" s="4">
        <v>20</v>
      </c>
      <c r="AN22" s="24">
        <v>8110.34</v>
      </c>
      <c r="AO22" s="3">
        <v>20</v>
      </c>
      <c r="AP22" s="28">
        <v>188.06</v>
      </c>
      <c r="AQ22" s="4">
        <v>18</v>
      </c>
      <c r="AR22" s="24">
        <v>29.4</v>
      </c>
      <c r="AS22" s="3">
        <v>21</v>
      </c>
      <c r="AT22" s="63">
        <v>-0.96</v>
      </c>
      <c r="AU22" s="4">
        <v>31</v>
      </c>
      <c r="AV22" s="24">
        <v>46</v>
      </c>
      <c r="AX22" s="9">
        <f>SUM(C22,E22,G22,I22,K22,M22,O22,Q22,S22,U22,W22,Y22,AA22,AC22,AE22,AG22,AI22,AK22,AM22,AO22,AQ22,AS22,AU22)</f>
        <v>420</v>
      </c>
      <c r="AY22" s="9">
        <f t="shared" si="0"/>
        <v>13</v>
      </c>
    </row>
    <row r="23" spans="1:51" x14ac:dyDescent="0.25">
      <c r="A23" s="9">
        <v>20</v>
      </c>
      <c r="B23" s="41" t="s">
        <v>46</v>
      </c>
      <c r="C23" s="6">
        <v>27</v>
      </c>
      <c r="D23" s="25">
        <v>35</v>
      </c>
      <c r="E23" s="5">
        <v>7</v>
      </c>
      <c r="F23" s="75">
        <v>4.6900000000000004</v>
      </c>
      <c r="G23" s="6">
        <v>15</v>
      </c>
      <c r="H23" s="25">
        <v>45</v>
      </c>
      <c r="I23" s="5">
        <v>16</v>
      </c>
      <c r="J23" s="35">
        <v>35</v>
      </c>
      <c r="K23" s="6">
        <v>25</v>
      </c>
      <c r="L23" s="25">
        <v>32</v>
      </c>
      <c r="M23" s="5">
        <v>27</v>
      </c>
      <c r="N23" s="29">
        <v>30</v>
      </c>
      <c r="O23" s="6">
        <v>25</v>
      </c>
      <c r="P23" s="25">
        <v>49</v>
      </c>
      <c r="Q23" s="5">
        <v>22</v>
      </c>
      <c r="R23" s="29">
        <v>75</v>
      </c>
      <c r="S23" s="6">
        <v>18</v>
      </c>
      <c r="T23" s="25">
        <v>10.5</v>
      </c>
      <c r="U23" s="5">
        <v>11</v>
      </c>
      <c r="V23" s="29">
        <v>35.445</v>
      </c>
      <c r="W23" s="6">
        <v>21</v>
      </c>
      <c r="X23" s="25">
        <v>19</v>
      </c>
      <c r="Y23" s="5">
        <v>18</v>
      </c>
      <c r="Z23" s="29">
        <v>27</v>
      </c>
      <c r="AA23" s="6">
        <v>21</v>
      </c>
      <c r="AB23" s="25">
        <v>38.5</v>
      </c>
      <c r="AC23" s="5">
        <v>17</v>
      </c>
      <c r="AD23" s="29">
        <v>421.9</v>
      </c>
      <c r="AE23" s="6">
        <v>30</v>
      </c>
      <c r="AF23" s="25">
        <v>17.78</v>
      </c>
      <c r="AG23" s="5">
        <v>16</v>
      </c>
      <c r="AH23" s="29">
        <v>24.5</v>
      </c>
      <c r="AI23" s="6">
        <v>19</v>
      </c>
      <c r="AJ23" s="59">
        <v>9</v>
      </c>
      <c r="AK23" s="5">
        <v>13</v>
      </c>
      <c r="AL23" s="29">
        <v>53</v>
      </c>
      <c r="AM23" s="6">
        <v>18</v>
      </c>
      <c r="AN23" s="25">
        <v>7162.47</v>
      </c>
      <c r="AO23" s="5">
        <v>23</v>
      </c>
      <c r="AP23" s="29">
        <v>121.28</v>
      </c>
      <c r="AQ23" s="6">
        <v>21</v>
      </c>
      <c r="AR23" s="25">
        <v>24.170999999999999</v>
      </c>
      <c r="AS23" s="5">
        <v>18</v>
      </c>
      <c r="AT23" s="64">
        <v>-2.31</v>
      </c>
      <c r="AU23" s="6">
        <v>23</v>
      </c>
      <c r="AV23" s="25">
        <v>54</v>
      </c>
      <c r="AX23" s="9">
        <f>SUM(C23,E23,G23,I23,K23,M23,O23,Q23,S23,U23,W23,Y23,AA23,AC23,AE23,AG23,AI23,AK23,AM23,AO23,AQ23,AS23,AU23)</f>
        <v>451</v>
      </c>
      <c r="AY23" s="9">
        <f t="shared" si="0"/>
        <v>19</v>
      </c>
    </row>
    <row r="24" spans="1:51" x14ac:dyDescent="0.25">
      <c r="A24" s="9">
        <v>21</v>
      </c>
      <c r="B24" s="40" t="s">
        <v>47</v>
      </c>
      <c r="C24" s="4">
        <v>28</v>
      </c>
      <c r="D24" s="24">
        <v>33</v>
      </c>
      <c r="E24" s="3">
        <v>26</v>
      </c>
      <c r="F24" s="74">
        <v>-4.29</v>
      </c>
      <c r="G24" s="4">
        <v>19</v>
      </c>
      <c r="H24" s="24">
        <v>40</v>
      </c>
      <c r="I24" s="3">
        <v>30</v>
      </c>
      <c r="J24" s="34">
        <v>15</v>
      </c>
      <c r="K24" s="4">
        <v>19</v>
      </c>
      <c r="L24" s="24">
        <v>39.5</v>
      </c>
      <c r="M24" s="3">
        <v>26</v>
      </c>
      <c r="N24" s="28">
        <v>30</v>
      </c>
      <c r="O24" s="4">
        <v>33</v>
      </c>
      <c r="P24" s="24">
        <v>14</v>
      </c>
      <c r="Q24" s="3">
        <v>12</v>
      </c>
      <c r="R24" s="28">
        <v>148.5</v>
      </c>
      <c r="S24" s="4">
        <v>28</v>
      </c>
      <c r="T24" s="24">
        <v>5.5</v>
      </c>
      <c r="U24" s="3">
        <v>18</v>
      </c>
      <c r="V24" s="28">
        <v>24.545000000000002</v>
      </c>
      <c r="W24" s="4">
        <v>28</v>
      </c>
      <c r="X24" s="24">
        <v>9</v>
      </c>
      <c r="Y24" s="3">
        <v>29</v>
      </c>
      <c r="Z24" s="28">
        <v>19</v>
      </c>
      <c r="AA24" s="4">
        <v>26</v>
      </c>
      <c r="AB24" s="24">
        <v>30</v>
      </c>
      <c r="AC24" s="3">
        <v>23</v>
      </c>
      <c r="AD24" s="28">
        <v>209</v>
      </c>
      <c r="AE24" s="4">
        <v>22</v>
      </c>
      <c r="AF24" s="24">
        <v>29.56</v>
      </c>
      <c r="AG24" s="3">
        <v>23</v>
      </c>
      <c r="AH24" s="28">
        <v>13.5</v>
      </c>
      <c r="AI24" s="4">
        <v>22</v>
      </c>
      <c r="AJ24" s="58">
        <v>6</v>
      </c>
      <c r="AK24" s="3">
        <v>30</v>
      </c>
      <c r="AL24" s="28">
        <v>34</v>
      </c>
      <c r="AM24" s="4">
        <v>37</v>
      </c>
      <c r="AN24" s="24" t="s">
        <v>67</v>
      </c>
      <c r="AO24" s="3">
        <v>24</v>
      </c>
      <c r="AP24" s="28">
        <v>116.23</v>
      </c>
      <c r="AQ24" s="4">
        <v>28</v>
      </c>
      <c r="AR24" s="24">
        <v>7.15</v>
      </c>
      <c r="AS24" s="3">
        <v>38</v>
      </c>
      <c r="AT24" s="63"/>
      <c r="AU24" s="4">
        <v>38</v>
      </c>
      <c r="AV24" s="24"/>
      <c r="AX24" s="9">
        <f>SUM(C24,E24,G24,I24,K24,M24,O24,Q24,S24,U24,W24,Y24,AA24,AC24,AE24,AG24,AI24,AK24,AM24,AO24,AQ24,AS24,AU24)</f>
        <v>607</v>
      </c>
      <c r="AY24" s="9">
        <f t="shared" si="0"/>
        <v>29</v>
      </c>
    </row>
    <row r="25" spans="1:51" x14ac:dyDescent="0.25">
      <c r="A25" s="9">
        <v>22</v>
      </c>
      <c r="B25" s="40" t="s">
        <v>48</v>
      </c>
      <c r="C25" s="4">
        <v>20</v>
      </c>
      <c r="D25" s="24">
        <v>44</v>
      </c>
      <c r="E25" s="3">
        <v>38</v>
      </c>
      <c r="F25" s="74"/>
      <c r="G25" s="4">
        <v>24</v>
      </c>
      <c r="H25" s="24">
        <v>35.5</v>
      </c>
      <c r="I25" s="3">
        <v>18</v>
      </c>
      <c r="J25" s="34">
        <v>33</v>
      </c>
      <c r="K25" s="4">
        <v>22</v>
      </c>
      <c r="L25" s="24">
        <v>35</v>
      </c>
      <c r="M25" s="3">
        <v>5</v>
      </c>
      <c r="N25" s="28">
        <v>44</v>
      </c>
      <c r="O25" s="4">
        <v>19</v>
      </c>
      <c r="P25" s="24">
        <v>53</v>
      </c>
      <c r="Q25" s="3">
        <v>14</v>
      </c>
      <c r="R25" s="50">
        <v>133.5</v>
      </c>
      <c r="S25" s="4">
        <v>14</v>
      </c>
      <c r="T25" s="24">
        <v>14.5</v>
      </c>
      <c r="U25" s="3">
        <v>25</v>
      </c>
      <c r="V25" s="28">
        <v>14.545</v>
      </c>
      <c r="W25" s="4">
        <v>15</v>
      </c>
      <c r="X25" s="24">
        <v>22</v>
      </c>
      <c r="Y25" s="3">
        <v>10</v>
      </c>
      <c r="Z25" s="28">
        <v>34</v>
      </c>
      <c r="AA25" s="4">
        <v>13</v>
      </c>
      <c r="AB25" s="24">
        <v>68</v>
      </c>
      <c r="AC25" s="3">
        <v>38</v>
      </c>
      <c r="AD25" s="28"/>
      <c r="AE25" s="4">
        <v>20</v>
      </c>
      <c r="AF25" s="24">
        <v>33.39</v>
      </c>
      <c r="AG25" s="3">
        <v>10</v>
      </c>
      <c r="AH25" s="28">
        <v>38.5</v>
      </c>
      <c r="AI25" s="4">
        <v>38</v>
      </c>
      <c r="AJ25" s="58"/>
      <c r="AK25" s="3">
        <v>19</v>
      </c>
      <c r="AL25" s="28">
        <v>42</v>
      </c>
      <c r="AM25" s="4">
        <v>14</v>
      </c>
      <c r="AN25" s="24">
        <v>3534.47</v>
      </c>
      <c r="AO25" s="3">
        <v>26</v>
      </c>
      <c r="AP25" s="28">
        <v>24.6</v>
      </c>
      <c r="AQ25" s="4">
        <v>30</v>
      </c>
      <c r="AR25" s="72">
        <v>-11.1</v>
      </c>
      <c r="AS25" s="3">
        <v>38</v>
      </c>
      <c r="AT25" s="63"/>
      <c r="AU25" s="4">
        <v>17</v>
      </c>
      <c r="AV25" s="24">
        <v>56</v>
      </c>
      <c r="AX25" s="9">
        <f>SUM(C25,E25,G25,I25,K25,M25,O25,Q25,S25,U25,W25,Y25,AA25,AC25,AE25,AG25,AI25,AK25,AM25,AO25,AQ25,AS25,AU25)</f>
        <v>487</v>
      </c>
      <c r="AY25" s="9">
        <f t="shared" si="0"/>
        <v>22</v>
      </c>
    </row>
    <row r="26" spans="1:51" x14ac:dyDescent="0.25">
      <c r="A26" s="9">
        <v>23</v>
      </c>
      <c r="B26" s="40" t="s">
        <v>49</v>
      </c>
      <c r="C26" s="4">
        <v>38</v>
      </c>
      <c r="D26" s="24"/>
      <c r="E26" s="3">
        <v>38</v>
      </c>
      <c r="F26" s="74"/>
      <c r="G26" s="4">
        <v>38</v>
      </c>
      <c r="H26" s="24"/>
      <c r="I26" s="3">
        <v>38</v>
      </c>
      <c r="J26" s="34"/>
      <c r="K26" s="4">
        <v>38</v>
      </c>
      <c r="L26" s="24"/>
      <c r="M26" s="3">
        <v>38</v>
      </c>
      <c r="N26" s="28"/>
      <c r="O26" s="4">
        <v>38</v>
      </c>
      <c r="P26" s="24"/>
      <c r="Q26" s="3">
        <v>38</v>
      </c>
      <c r="R26" s="28"/>
      <c r="S26" s="4">
        <v>38</v>
      </c>
      <c r="T26" s="24"/>
      <c r="U26" s="3">
        <v>38</v>
      </c>
      <c r="V26" s="28"/>
      <c r="W26" s="4">
        <v>38</v>
      </c>
      <c r="X26" s="24"/>
      <c r="Y26" s="3">
        <v>38</v>
      </c>
      <c r="Z26" s="28"/>
      <c r="AA26" s="4">
        <v>38</v>
      </c>
      <c r="AB26" s="24"/>
      <c r="AC26" s="3">
        <v>38</v>
      </c>
      <c r="AD26" s="28"/>
      <c r="AE26" s="4">
        <v>38</v>
      </c>
      <c r="AF26" s="24"/>
      <c r="AG26" s="3">
        <v>38</v>
      </c>
      <c r="AH26" s="28"/>
      <c r="AI26" s="4">
        <v>38</v>
      </c>
      <c r="AJ26" s="58"/>
      <c r="AK26" s="3">
        <v>38</v>
      </c>
      <c r="AL26" s="28"/>
      <c r="AM26" s="4">
        <v>38</v>
      </c>
      <c r="AN26" s="24"/>
      <c r="AO26" s="3">
        <v>38</v>
      </c>
      <c r="AP26" s="28"/>
      <c r="AQ26" s="4">
        <v>38</v>
      </c>
      <c r="AR26" s="24"/>
      <c r="AS26" s="3">
        <v>38</v>
      </c>
      <c r="AT26" s="63"/>
      <c r="AU26" s="4">
        <v>38</v>
      </c>
      <c r="AV26" s="24"/>
      <c r="AX26" s="9">
        <f>SUM(C26,E26,G26,I26,K26,M26,O26,Q26,S26,U26,W26,Y26,AA26,AC26,AE26,AG26,AI26,AK26,AM26,AO26,AQ26,AS26,AU26)</f>
        <v>874</v>
      </c>
      <c r="AY26" s="9">
        <f t="shared" si="0"/>
        <v>36</v>
      </c>
    </row>
    <row r="27" spans="1:51" x14ac:dyDescent="0.25">
      <c r="A27" s="9">
        <v>24</v>
      </c>
      <c r="B27" s="41" t="s">
        <v>50</v>
      </c>
      <c r="C27" s="6">
        <v>25</v>
      </c>
      <c r="D27" s="25">
        <v>37</v>
      </c>
      <c r="E27" s="5">
        <v>9</v>
      </c>
      <c r="F27" s="75">
        <v>4.3600000000000003</v>
      </c>
      <c r="G27" s="6">
        <v>21</v>
      </c>
      <c r="H27" s="25">
        <v>38</v>
      </c>
      <c r="I27" s="5">
        <v>17</v>
      </c>
      <c r="J27" s="35">
        <v>35</v>
      </c>
      <c r="K27" s="6">
        <v>27</v>
      </c>
      <c r="L27" s="25">
        <v>25.5</v>
      </c>
      <c r="M27" s="5">
        <v>25</v>
      </c>
      <c r="N27" s="29">
        <v>31</v>
      </c>
      <c r="O27" s="6">
        <v>27</v>
      </c>
      <c r="P27" s="25">
        <v>46</v>
      </c>
      <c r="Q27" s="5">
        <v>26</v>
      </c>
      <c r="R27" s="29">
        <v>54.5</v>
      </c>
      <c r="S27" s="6">
        <v>25</v>
      </c>
      <c r="T27" s="25">
        <v>7</v>
      </c>
      <c r="U27" s="5">
        <v>22</v>
      </c>
      <c r="V27" s="29">
        <v>20</v>
      </c>
      <c r="W27" s="6">
        <v>22</v>
      </c>
      <c r="X27" s="25">
        <v>18</v>
      </c>
      <c r="Y27" s="5">
        <v>22</v>
      </c>
      <c r="Z27" s="29">
        <v>23</v>
      </c>
      <c r="AA27" s="6">
        <v>19</v>
      </c>
      <c r="AB27" s="25">
        <v>45.5</v>
      </c>
      <c r="AC27" s="5">
        <v>15</v>
      </c>
      <c r="AD27" s="29">
        <v>479.5</v>
      </c>
      <c r="AE27" s="6">
        <v>27</v>
      </c>
      <c r="AF27" s="25">
        <v>18.440000000000001</v>
      </c>
      <c r="AG27" s="5">
        <v>27</v>
      </c>
      <c r="AH27" s="29">
        <v>9.5</v>
      </c>
      <c r="AI27" s="6">
        <v>28</v>
      </c>
      <c r="AJ27" s="59">
        <v>1</v>
      </c>
      <c r="AK27" s="5">
        <v>21</v>
      </c>
      <c r="AL27" s="29">
        <v>40</v>
      </c>
      <c r="AM27" s="6">
        <v>37</v>
      </c>
      <c r="AN27" s="25" t="s">
        <v>67</v>
      </c>
      <c r="AO27" s="5">
        <v>5</v>
      </c>
      <c r="AP27" s="29">
        <v>1551.09</v>
      </c>
      <c r="AQ27" s="6">
        <v>20</v>
      </c>
      <c r="AR27" s="25">
        <v>25.946999999999999</v>
      </c>
      <c r="AS27" s="5">
        <v>3</v>
      </c>
      <c r="AT27" s="71">
        <v>7.5034722222222224E-4</v>
      </c>
      <c r="AU27" s="6">
        <v>21</v>
      </c>
      <c r="AV27" s="25">
        <v>55</v>
      </c>
      <c r="AX27" s="9">
        <f>SUM(C27,E27,G27,I27,K27,M27,O27,Q27,S27,U27,W27,Y27,AA27,AC27,AE27,AG27,AI27,AK27,AM27,AO27,AQ27,AS27,AU27)</f>
        <v>491</v>
      </c>
      <c r="AY27" s="9">
        <f t="shared" si="0"/>
        <v>23</v>
      </c>
    </row>
    <row r="28" spans="1:51" x14ac:dyDescent="0.25">
      <c r="A28" s="9">
        <v>25</v>
      </c>
      <c r="B28" s="40" t="s">
        <v>51</v>
      </c>
      <c r="C28" s="4">
        <v>33</v>
      </c>
      <c r="D28" s="24">
        <v>16</v>
      </c>
      <c r="E28" s="3">
        <v>1</v>
      </c>
      <c r="F28" s="74">
        <v>7.76</v>
      </c>
      <c r="G28" s="4">
        <v>13</v>
      </c>
      <c r="H28" s="24">
        <v>46</v>
      </c>
      <c r="I28" s="3">
        <v>26</v>
      </c>
      <c r="J28" s="34">
        <v>22</v>
      </c>
      <c r="K28" s="4">
        <v>14</v>
      </c>
      <c r="L28" s="24">
        <v>53</v>
      </c>
      <c r="M28" s="3">
        <v>12</v>
      </c>
      <c r="N28" s="28">
        <v>38</v>
      </c>
      <c r="O28" s="4">
        <v>31</v>
      </c>
      <c r="P28" s="24">
        <v>28</v>
      </c>
      <c r="Q28" s="3">
        <v>19</v>
      </c>
      <c r="R28" s="28">
        <v>84</v>
      </c>
      <c r="S28" s="4">
        <v>26</v>
      </c>
      <c r="T28" s="24">
        <v>6.5</v>
      </c>
      <c r="U28" s="3">
        <v>13</v>
      </c>
      <c r="V28" s="28">
        <v>33.636000000000003</v>
      </c>
      <c r="W28" s="4">
        <v>8</v>
      </c>
      <c r="X28" s="24">
        <v>32.299999999999997</v>
      </c>
      <c r="Y28" s="3">
        <v>31</v>
      </c>
      <c r="Z28" s="28">
        <v>18</v>
      </c>
      <c r="AA28" s="4">
        <v>27</v>
      </c>
      <c r="AB28" s="24">
        <v>23.5</v>
      </c>
      <c r="AC28" s="3">
        <v>21</v>
      </c>
      <c r="AD28" s="28">
        <v>244.6</v>
      </c>
      <c r="AE28" s="4">
        <v>17</v>
      </c>
      <c r="AF28" s="24">
        <v>36.89</v>
      </c>
      <c r="AG28" s="3">
        <v>26</v>
      </c>
      <c r="AH28" s="28">
        <v>10</v>
      </c>
      <c r="AI28" s="4">
        <v>25</v>
      </c>
      <c r="AJ28" s="58">
        <v>3</v>
      </c>
      <c r="AK28" s="3">
        <v>24</v>
      </c>
      <c r="AL28" s="28">
        <v>38.5</v>
      </c>
      <c r="AM28" s="4">
        <v>38</v>
      </c>
      <c r="AN28" s="24"/>
      <c r="AO28" s="3">
        <v>4</v>
      </c>
      <c r="AP28" s="28">
        <v>1673.64</v>
      </c>
      <c r="AQ28" s="4">
        <v>13</v>
      </c>
      <c r="AR28" s="24">
        <v>44.228999999999999</v>
      </c>
      <c r="AS28" s="3">
        <v>2</v>
      </c>
      <c r="AT28" s="68">
        <v>1.2450231481481481E-3</v>
      </c>
      <c r="AU28" s="4">
        <v>28</v>
      </c>
      <c r="AV28" s="24">
        <v>50</v>
      </c>
      <c r="AX28" s="9">
        <f>SUM(C28,E28,G28,I28,K28,M28,O28,Q28,S28,U28,W28,Y28,AA28,AC28,AE28,AG28,AI28,AK28,AM28,AO28,AQ28,AS28,AU28)</f>
        <v>452</v>
      </c>
      <c r="AY28" s="9">
        <f t="shared" si="0"/>
        <v>20</v>
      </c>
    </row>
    <row r="29" spans="1:51" x14ac:dyDescent="0.25">
      <c r="A29" s="9">
        <v>26</v>
      </c>
      <c r="B29" s="40" t="s">
        <v>52</v>
      </c>
      <c r="C29" s="4">
        <v>23</v>
      </c>
      <c r="D29" s="24">
        <v>38.1</v>
      </c>
      <c r="E29" s="3">
        <v>38</v>
      </c>
      <c r="F29" s="74"/>
      <c r="G29" s="4">
        <v>20</v>
      </c>
      <c r="H29" s="24">
        <v>40</v>
      </c>
      <c r="I29" s="3">
        <v>15</v>
      </c>
      <c r="J29" s="34">
        <v>35</v>
      </c>
      <c r="K29" s="4">
        <v>24</v>
      </c>
      <c r="L29" s="24">
        <v>33.5</v>
      </c>
      <c r="M29" s="3">
        <v>8</v>
      </c>
      <c r="N29" s="28">
        <v>42</v>
      </c>
      <c r="O29" s="4">
        <v>22</v>
      </c>
      <c r="P29" s="24">
        <v>51</v>
      </c>
      <c r="Q29" s="3">
        <v>24</v>
      </c>
      <c r="R29" s="28">
        <v>66</v>
      </c>
      <c r="S29" s="4">
        <v>19</v>
      </c>
      <c r="T29" s="24">
        <v>10</v>
      </c>
      <c r="U29" s="3">
        <v>7</v>
      </c>
      <c r="V29" s="28">
        <v>50</v>
      </c>
      <c r="W29" s="4">
        <v>20</v>
      </c>
      <c r="X29" s="24">
        <v>19.5</v>
      </c>
      <c r="Y29" s="3">
        <v>28</v>
      </c>
      <c r="Z29" s="28">
        <v>20</v>
      </c>
      <c r="AA29" s="4">
        <v>11</v>
      </c>
      <c r="AB29" s="24">
        <v>74.5</v>
      </c>
      <c r="AC29" s="3">
        <v>19</v>
      </c>
      <c r="AD29" s="28">
        <v>293.39999999999998</v>
      </c>
      <c r="AE29" s="4">
        <v>6</v>
      </c>
      <c r="AF29" s="24">
        <v>62.02</v>
      </c>
      <c r="AG29" s="3">
        <v>14</v>
      </c>
      <c r="AH29" s="28">
        <v>33</v>
      </c>
      <c r="AI29" s="4">
        <v>23</v>
      </c>
      <c r="AJ29" s="58">
        <v>6</v>
      </c>
      <c r="AK29" s="3">
        <v>14</v>
      </c>
      <c r="AL29" s="28">
        <v>51</v>
      </c>
      <c r="AM29" s="4">
        <v>37</v>
      </c>
      <c r="AN29" s="24" t="s">
        <v>67</v>
      </c>
      <c r="AO29" s="3">
        <v>27</v>
      </c>
      <c r="AP29" s="28" t="s">
        <v>69</v>
      </c>
      <c r="AQ29" s="4">
        <v>10</v>
      </c>
      <c r="AR29" s="24">
        <v>53.366</v>
      </c>
      <c r="AS29" s="3">
        <v>13</v>
      </c>
      <c r="AT29" s="67">
        <v>8.07</v>
      </c>
      <c r="AU29" s="4">
        <v>25</v>
      </c>
      <c r="AV29" s="24">
        <v>53</v>
      </c>
      <c r="AX29" s="9">
        <f>SUM(C29,E29,G29,I29,K29,M29,O29,Q29,S29,U29,W29,Y29,AA29,AC29,AE29,AG29,AI29,AK29,AM29,AO29,AQ29,AS29,AU29)</f>
        <v>447</v>
      </c>
      <c r="AY29" s="9">
        <f t="shared" si="0"/>
        <v>18</v>
      </c>
    </row>
    <row r="30" spans="1:51" x14ac:dyDescent="0.25">
      <c r="A30" s="9">
        <v>27</v>
      </c>
      <c r="B30" s="40" t="s">
        <v>53</v>
      </c>
      <c r="C30" s="4">
        <v>13</v>
      </c>
      <c r="D30" s="24">
        <v>59.5</v>
      </c>
      <c r="E30" s="3">
        <v>38</v>
      </c>
      <c r="F30" s="74"/>
      <c r="G30" s="4">
        <v>38</v>
      </c>
      <c r="H30" s="24"/>
      <c r="I30" s="3">
        <v>38</v>
      </c>
      <c r="J30" s="34"/>
      <c r="K30" s="4">
        <v>38</v>
      </c>
      <c r="L30" s="24"/>
      <c r="M30" s="3">
        <v>38</v>
      </c>
      <c r="N30" s="28"/>
      <c r="O30" s="4">
        <v>30</v>
      </c>
      <c r="P30" s="24">
        <v>29</v>
      </c>
      <c r="Q30" s="3">
        <v>38</v>
      </c>
      <c r="R30" s="28"/>
      <c r="S30" s="4">
        <v>38</v>
      </c>
      <c r="T30" s="24"/>
      <c r="U30" s="3">
        <v>38</v>
      </c>
      <c r="V30" s="28"/>
      <c r="W30" s="4">
        <v>38</v>
      </c>
      <c r="X30" s="24"/>
      <c r="Y30" s="3">
        <v>27</v>
      </c>
      <c r="Z30" s="28">
        <v>20</v>
      </c>
      <c r="AA30" s="4">
        <v>38</v>
      </c>
      <c r="AB30" s="24"/>
      <c r="AC30" s="3">
        <v>16</v>
      </c>
      <c r="AD30" s="28">
        <v>454</v>
      </c>
      <c r="AE30" s="4">
        <v>38</v>
      </c>
      <c r="AF30" s="24"/>
      <c r="AG30" s="3">
        <v>38</v>
      </c>
      <c r="AH30" s="28"/>
      <c r="AI30" s="4">
        <v>17</v>
      </c>
      <c r="AJ30" s="58">
        <v>10</v>
      </c>
      <c r="AK30" s="3">
        <v>26</v>
      </c>
      <c r="AL30" s="28">
        <v>37.5</v>
      </c>
      <c r="AM30" s="4">
        <v>38</v>
      </c>
      <c r="AN30" s="24"/>
      <c r="AO30" s="3">
        <v>38</v>
      </c>
      <c r="AP30" s="28"/>
      <c r="AQ30" s="4">
        <v>14</v>
      </c>
      <c r="AR30" s="24">
        <v>42.795999999999999</v>
      </c>
      <c r="AS30" s="3">
        <v>38</v>
      </c>
      <c r="AT30" s="67"/>
      <c r="AU30" s="4">
        <v>14</v>
      </c>
      <c r="AV30" s="24">
        <v>57</v>
      </c>
      <c r="AX30" s="9">
        <f>SUM(C30,E30,G30,I30,K30,M30,O30,Q30,S30,U30,W30,Y30,AA30,AC30,AE30,AG30,AI30,AK30,AM30,AO30,AQ30,AS30,AU30)</f>
        <v>727</v>
      </c>
      <c r="AY30" s="9">
        <f t="shared" si="0"/>
        <v>33</v>
      </c>
    </row>
    <row r="31" spans="1:51" x14ac:dyDescent="0.25">
      <c r="A31" s="9">
        <v>28</v>
      </c>
      <c r="B31" s="41" t="s">
        <v>54</v>
      </c>
      <c r="C31" s="6">
        <v>9</v>
      </c>
      <c r="D31" s="25">
        <v>65.099999999999994</v>
      </c>
      <c r="E31" s="5">
        <v>22</v>
      </c>
      <c r="F31" s="75">
        <v>2.2999999999999998</v>
      </c>
      <c r="G31" s="6">
        <v>30</v>
      </c>
      <c r="H31" s="25">
        <v>31</v>
      </c>
      <c r="I31" s="5">
        <v>10</v>
      </c>
      <c r="J31" s="35">
        <v>40</v>
      </c>
      <c r="K31" s="6">
        <v>12</v>
      </c>
      <c r="L31" s="25">
        <v>57.5</v>
      </c>
      <c r="M31" s="5">
        <v>38</v>
      </c>
      <c r="N31" s="29"/>
      <c r="O31" s="6">
        <v>18</v>
      </c>
      <c r="P31" s="25">
        <v>61</v>
      </c>
      <c r="Q31" s="5">
        <v>10</v>
      </c>
      <c r="R31" s="29">
        <v>158</v>
      </c>
      <c r="S31" s="6">
        <v>38</v>
      </c>
      <c r="T31" s="25"/>
      <c r="U31" s="5">
        <v>23</v>
      </c>
      <c r="V31" s="29">
        <v>19.091000000000001</v>
      </c>
      <c r="W31" s="6">
        <v>38</v>
      </c>
      <c r="X31" s="25"/>
      <c r="Y31" s="5">
        <v>19</v>
      </c>
      <c r="Z31" s="29">
        <v>25</v>
      </c>
      <c r="AA31" s="6">
        <v>3</v>
      </c>
      <c r="AB31" s="25">
        <v>94</v>
      </c>
      <c r="AC31" s="5">
        <v>38</v>
      </c>
      <c r="AD31" s="29"/>
      <c r="AE31" s="6">
        <v>18</v>
      </c>
      <c r="AF31" s="25">
        <v>35.11</v>
      </c>
      <c r="AG31" s="5">
        <v>30</v>
      </c>
      <c r="AH31" s="29">
        <v>5</v>
      </c>
      <c r="AI31" s="6">
        <v>16</v>
      </c>
      <c r="AJ31" s="56">
        <v>10.5</v>
      </c>
      <c r="AK31" s="5">
        <v>18</v>
      </c>
      <c r="AL31" s="29">
        <v>46</v>
      </c>
      <c r="AM31" s="6">
        <v>7</v>
      </c>
      <c r="AN31" s="25">
        <v>1325.46</v>
      </c>
      <c r="AO31" s="5">
        <v>19</v>
      </c>
      <c r="AP31" s="29">
        <v>216.63</v>
      </c>
      <c r="AQ31" s="6">
        <v>19</v>
      </c>
      <c r="AR31" s="25">
        <v>27.503</v>
      </c>
      <c r="AS31" s="5">
        <v>14</v>
      </c>
      <c r="AT31" s="70">
        <v>5.74</v>
      </c>
      <c r="AU31" s="6">
        <v>32</v>
      </c>
      <c r="AV31" s="25">
        <v>42</v>
      </c>
      <c r="AX31" s="9">
        <f>SUM(C31,E31,G31,I31,K31,M31,O31,Q31,S31,U31,W31,Y31,AA31,AC31,AE31,AG31,AI31,AK31,AM31,AO31,AQ31,AS31,AU31)</f>
        <v>481</v>
      </c>
      <c r="AY31" s="9">
        <f t="shared" si="0"/>
        <v>21</v>
      </c>
    </row>
    <row r="32" spans="1:51" x14ac:dyDescent="0.25">
      <c r="A32" s="9">
        <v>29</v>
      </c>
      <c r="B32" s="40" t="s">
        <v>55</v>
      </c>
      <c r="C32" s="4">
        <v>30</v>
      </c>
      <c r="D32" s="24">
        <v>27.2</v>
      </c>
      <c r="E32" s="3">
        <v>3</v>
      </c>
      <c r="F32" s="74">
        <v>6.28</v>
      </c>
      <c r="G32" s="4">
        <v>25</v>
      </c>
      <c r="H32" s="24">
        <v>34.5</v>
      </c>
      <c r="I32" s="3">
        <v>38</v>
      </c>
      <c r="J32" s="34"/>
      <c r="K32" s="4">
        <v>38</v>
      </c>
      <c r="L32" s="24"/>
      <c r="M32" s="3">
        <v>38</v>
      </c>
      <c r="N32" s="28"/>
      <c r="O32" s="4">
        <v>38</v>
      </c>
      <c r="P32" s="24"/>
      <c r="Q32" s="3">
        <v>38</v>
      </c>
      <c r="R32" s="28"/>
      <c r="S32" s="4">
        <v>38</v>
      </c>
      <c r="T32" s="24"/>
      <c r="U32" s="3">
        <v>38</v>
      </c>
      <c r="V32" s="28"/>
      <c r="W32" s="4">
        <v>26</v>
      </c>
      <c r="X32" s="24">
        <v>13.5</v>
      </c>
      <c r="Y32" s="3">
        <v>20</v>
      </c>
      <c r="Z32" s="28">
        <v>26</v>
      </c>
      <c r="AA32" s="4">
        <v>38</v>
      </c>
      <c r="AB32" s="24"/>
      <c r="AC32" s="3">
        <v>38</v>
      </c>
      <c r="AD32" s="28"/>
      <c r="AE32" s="4">
        <v>38</v>
      </c>
      <c r="AF32" s="24"/>
      <c r="AG32" s="3">
        <v>38</v>
      </c>
      <c r="AH32" s="28"/>
      <c r="AI32" s="4">
        <v>38</v>
      </c>
      <c r="AJ32" s="58"/>
      <c r="AK32" s="3">
        <v>38</v>
      </c>
      <c r="AL32" s="28"/>
      <c r="AM32" s="4">
        <v>19</v>
      </c>
      <c r="AN32" s="24">
        <v>7348.54</v>
      </c>
      <c r="AO32" s="3">
        <v>30</v>
      </c>
      <c r="AP32" s="28" t="s">
        <v>70</v>
      </c>
      <c r="AQ32" s="4">
        <v>38</v>
      </c>
      <c r="AR32" s="24"/>
      <c r="AS32" s="3">
        <v>38</v>
      </c>
      <c r="AT32" s="67"/>
      <c r="AU32" s="4">
        <v>30</v>
      </c>
      <c r="AV32" s="24">
        <v>49</v>
      </c>
      <c r="AX32" s="9">
        <f>SUM(C32,E32,G32,I32,K32,M32,O32,Q32,S32,U32,W32,Y32,AA32,AC32,AE32,AG32,AI32,AK32,AM32,AO32,AQ32,AS32,AU32)</f>
        <v>753</v>
      </c>
      <c r="AY32" s="9">
        <f t="shared" si="0"/>
        <v>34</v>
      </c>
    </row>
    <row r="33" spans="1:51" x14ac:dyDescent="0.25">
      <c r="A33" s="9">
        <v>30</v>
      </c>
      <c r="B33" s="40" t="s">
        <v>56</v>
      </c>
      <c r="C33" s="4">
        <v>10</v>
      </c>
      <c r="D33" s="24">
        <v>65</v>
      </c>
      <c r="E33" s="3">
        <v>38</v>
      </c>
      <c r="F33" s="74"/>
      <c r="G33" s="4">
        <v>38</v>
      </c>
      <c r="H33" s="24"/>
      <c r="I33" s="3">
        <v>38</v>
      </c>
      <c r="J33" s="34"/>
      <c r="K33" s="4">
        <v>38</v>
      </c>
      <c r="L33" s="24"/>
      <c r="M33" s="3">
        <v>38</v>
      </c>
      <c r="N33" s="28"/>
      <c r="O33" s="4">
        <v>7</v>
      </c>
      <c r="P33" s="24">
        <v>95</v>
      </c>
      <c r="Q33" s="3">
        <v>15</v>
      </c>
      <c r="R33" s="28">
        <v>133</v>
      </c>
      <c r="S33" s="4">
        <v>38</v>
      </c>
      <c r="T33" s="24"/>
      <c r="U33" s="3">
        <v>16</v>
      </c>
      <c r="V33" s="28">
        <v>27.273</v>
      </c>
      <c r="W33" s="4">
        <v>38</v>
      </c>
      <c r="X33" s="24"/>
      <c r="Y33" s="3">
        <v>38</v>
      </c>
      <c r="Z33" s="28"/>
      <c r="AA33" s="4">
        <v>38</v>
      </c>
      <c r="AB33" s="24"/>
      <c r="AC33" s="3">
        <v>5</v>
      </c>
      <c r="AD33" s="28">
        <v>828.3</v>
      </c>
      <c r="AE33" s="4">
        <v>12</v>
      </c>
      <c r="AF33" s="24">
        <v>42.89</v>
      </c>
      <c r="AG33" s="3">
        <v>17</v>
      </c>
      <c r="AH33" s="28">
        <v>31</v>
      </c>
      <c r="AI33" s="4">
        <v>38</v>
      </c>
      <c r="AJ33" s="58"/>
      <c r="AK33" s="3">
        <v>3</v>
      </c>
      <c r="AL33" s="28">
        <v>82</v>
      </c>
      <c r="AM33" s="4">
        <v>38</v>
      </c>
      <c r="AN33" s="24"/>
      <c r="AO33" s="3">
        <v>38</v>
      </c>
      <c r="AP33" s="28"/>
      <c r="AQ33" s="4">
        <v>38</v>
      </c>
      <c r="AR33" s="24"/>
      <c r="AS33" s="3">
        <v>38</v>
      </c>
      <c r="AT33" s="67"/>
      <c r="AU33" s="4">
        <v>7</v>
      </c>
      <c r="AV33" s="24">
        <v>59</v>
      </c>
      <c r="AX33" s="9">
        <f>SUM(C33,E33,G33,I33,K33,M33,O33,Q33,S33,U33,W33,Y33,AA33,AC33,AE33,AG33,AI33,AK33,AM33,AO33,AQ33,AS33,AU33)</f>
        <v>624</v>
      </c>
      <c r="AY33" s="9">
        <f t="shared" si="0"/>
        <v>30</v>
      </c>
    </row>
    <row r="34" spans="1:51" x14ac:dyDescent="0.25">
      <c r="A34" s="9">
        <v>31</v>
      </c>
      <c r="B34" s="40" t="s">
        <v>57</v>
      </c>
      <c r="C34" s="4">
        <v>5</v>
      </c>
      <c r="D34" s="24">
        <v>76</v>
      </c>
      <c r="E34" s="3">
        <v>6</v>
      </c>
      <c r="F34" s="74">
        <v>4.9400000000000004</v>
      </c>
      <c r="G34" s="4">
        <v>11</v>
      </c>
      <c r="H34" s="24">
        <v>50</v>
      </c>
      <c r="I34" s="3">
        <v>5</v>
      </c>
      <c r="J34" s="34">
        <v>43</v>
      </c>
      <c r="K34" s="4">
        <v>9</v>
      </c>
      <c r="L34" s="24">
        <v>59.5</v>
      </c>
      <c r="M34" s="3">
        <v>9</v>
      </c>
      <c r="N34" s="28">
        <v>42</v>
      </c>
      <c r="O34" s="4">
        <v>10</v>
      </c>
      <c r="P34" s="24">
        <v>84</v>
      </c>
      <c r="Q34" s="3">
        <v>5</v>
      </c>
      <c r="R34" s="28">
        <v>253</v>
      </c>
      <c r="S34" s="4">
        <v>6</v>
      </c>
      <c r="T34" s="24">
        <v>36</v>
      </c>
      <c r="U34" s="3">
        <v>8</v>
      </c>
      <c r="V34" s="28">
        <v>43.636000000000003</v>
      </c>
      <c r="W34" s="4">
        <v>10</v>
      </c>
      <c r="X34" s="24">
        <v>31.5</v>
      </c>
      <c r="Y34" s="3">
        <v>14</v>
      </c>
      <c r="Z34" s="28">
        <v>30</v>
      </c>
      <c r="AA34" s="4">
        <v>10</v>
      </c>
      <c r="AB34" s="24">
        <v>76</v>
      </c>
      <c r="AC34" s="3">
        <v>4</v>
      </c>
      <c r="AD34" s="28">
        <v>1071.4000000000001</v>
      </c>
      <c r="AE34" s="4">
        <v>11</v>
      </c>
      <c r="AF34" s="24">
        <v>43.56</v>
      </c>
      <c r="AG34" s="3">
        <v>18</v>
      </c>
      <c r="AH34" s="28">
        <v>20</v>
      </c>
      <c r="AI34" s="4">
        <v>1</v>
      </c>
      <c r="AJ34" s="58">
        <v>47</v>
      </c>
      <c r="AK34" s="3">
        <v>4</v>
      </c>
      <c r="AL34" s="28">
        <v>80</v>
      </c>
      <c r="AM34" s="4">
        <v>15</v>
      </c>
      <c r="AN34" s="24">
        <v>5003.87</v>
      </c>
      <c r="AO34" s="3">
        <v>17</v>
      </c>
      <c r="AP34" s="28">
        <v>448.05</v>
      </c>
      <c r="AQ34" s="4">
        <v>2</v>
      </c>
      <c r="AR34" s="24">
        <v>93.953000000000003</v>
      </c>
      <c r="AS34" s="3">
        <v>9</v>
      </c>
      <c r="AT34" s="67">
        <v>48.62</v>
      </c>
      <c r="AU34" s="4">
        <v>4</v>
      </c>
      <c r="AV34" s="24">
        <v>61</v>
      </c>
      <c r="AX34" s="9">
        <f>SUM(C34,E34,G34,I34,K34,M34,O34,Q34,S34,U34,W34,Y34,AA34,AC34,AE34,AG34,AI34,AK34,AM34,AO34,AQ34,AS34,AU34)</f>
        <v>193</v>
      </c>
      <c r="AY34" s="9">
        <f t="shared" si="0"/>
        <v>4</v>
      </c>
    </row>
    <row r="35" spans="1:51" x14ac:dyDescent="0.25">
      <c r="A35" s="9">
        <v>32</v>
      </c>
      <c r="B35" s="41" t="s">
        <v>58</v>
      </c>
      <c r="C35" s="6">
        <v>24</v>
      </c>
      <c r="D35" s="25">
        <v>38</v>
      </c>
      <c r="E35" s="5">
        <v>27</v>
      </c>
      <c r="F35" s="75">
        <v>-4.13</v>
      </c>
      <c r="G35" s="6">
        <v>22</v>
      </c>
      <c r="H35" s="25">
        <v>38</v>
      </c>
      <c r="I35" s="5">
        <v>28</v>
      </c>
      <c r="J35" s="35">
        <v>19</v>
      </c>
      <c r="K35" s="6">
        <v>17</v>
      </c>
      <c r="L35" s="25">
        <v>42</v>
      </c>
      <c r="M35" s="5">
        <v>14</v>
      </c>
      <c r="N35" s="29">
        <v>38</v>
      </c>
      <c r="O35" s="6">
        <v>15</v>
      </c>
      <c r="P35" s="25">
        <v>64</v>
      </c>
      <c r="Q35" s="5">
        <v>29</v>
      </c>
      <c r="R35" s="29">
        <v>44</v>
      </c>
      <c r="S35" s="6">
        <v>16</v>
      </c>
      <c r="T35" s="25">
        <v>14</v>
      </c>
      <c r="U35" s="5">
        <v>12</v>
      </c>
      <c r="V35" s="29">
        <v>34.558</v>
      </c>
      <c r="W35" s="6">
        <v>1</v>
      </c>
      <c r="X35" s="25">
        <v>40</v>
      </c>
      <c r="Y35" s="5">
        <v>32</v>
      </c>
      <c r="Z35" s="29">
        <v>23</v>
      </c>
      <c r="AA35" s="6">
        <v>16</v>
      </c>
      <c r="AB35" s="25">
        <v>50</v>
      </c>
      <c r="AC35" s="5">
        <v>26</v>
      </c>
      <c r="AD35" s="29">
        <v>144</v>
      </c>
      <c r="AE35" s="6">
        <v>19</v>
      </c>
      <c r="AF35" s="25">
        <v>33.78</v>
      </c>
      <c r="AG35" s="5">
        <v>11</v>
      </c>
      <c r="AH35" s="29">
        <v>36</v>
      </c>
      <c r="AI35" s="6">
        <v>18</v>
      </c>
      <c r="AJ35" s="59">
        <v>9</v>
      </c>
      <c r="AK35" s="5">
        <v>22</v>
      </c>
      <c r="AL35" s="29">
        <v>39.5</v>
      </c>
      <c r="AM35" s="6">
        <v>9</v>
      </c>
      <c r="AN35" s="25">
        <v>1784.34</v>
      </c>
      <c r="AO35" s="5">
        <v>10</v>
      </c>
      <c r="AP35" s="29">
        <v>928.98</v>
      </c>
      <c r="AQ35" s="6">
        <v>21</v>
      </c>
      <c r="AR35" s="25">
        <v>24.382000000000001</v>
      </c>
      <c r="AS35" s="5">
        <v>38</v>
      </c>
      <c r="AT35" s="70"/>
      <c r="AU35" s="6">
        <v>10</v>
      </c>
      <c r="AV35" s="25">
        <v>58</v>
      </c>
      <c r="AX35" s="9">
        <f>SUM(C35,E35,G35,I35,K35,M35,O35,Q35,S35,U35,W35,Y35,AA35,AC35,AE35,AG35,AI35,AK35,AM35,AO35,AQ35,AS35,AU35)</f>
        <v>437</v>
      </c>
      <c r="AY35" s="9">
        <f t="shared" si="0"/>
        <v>16</v>
      </c>
    </row>
    <row r="36" spans="1:51" x14ac:dyDescent="0.25">
      <c r="A36" s="9">
        <v>33</v>
      </c>
      <c r="B36" s="40" t="s">
        <v>59</v>
      </c>
      <c r="C36" s="4">
        <v>38</v>
      </c>
      <c r="D36" s="24"/>
      <c r="E36" s="3">
        <v>21</v>
      </c>
      <c r="F36" s="74">
        <v>2.5099999999999998</v>
      </c>
      <c r="G36" s="4">
        <v>38</v>
      </c>
      <c r="H36" s="24"/>
      <c r="I36" s="3">
        <v>38</v>
      </c>
      <c r="J36" s="34"/>
      <c r="K36" s="4">
        <v>38</v>
      </c>
      <c r="L36" s="24"/>
      <c r="M36" s="3">
        <v>38</v>
      </c>
      <c r="N36" s="28"/>
      <c r="O36" s="4">
        <v>32</v>
      </c>
      <c r="P36" s="24">
        <v>23</v>
      </c>
      <c r="Q36" s="3">
        <v>27</v>
      </c>
      <c r="R36" s="28">
        <v>54</v>
      </c>
      <c r="S36" s="4">
        <v>38</v>
      </c>
      <c r="T36" s="24"/>
      <c r="U36" s="3">
        <v>38</v>
      </c>
      <c r="V36" s="28"/>
      <c r="W36" s="4">
        <v>38</v>
      </c>
      <c r="X36" s="24"/>
      <c r="Y36" s="3">
        <v>38</v>
      </c>
      <c r="Z36" s="28"/>
      <c r="AA36" s="4">
        <v>38</v>
      </c>
      <c r="AB36" s="24"/>
      <c r="AC36" s="3">
        <v>38</v>
      </c>
      <c r="AD36" s="28"/>
      <c r="AE36" s="4">
        <v>23</v>
      </c>
      <c r="AF36" s="24">
        <v>26.89</v>
      </c>
      <c r="AG36" s="3">
        <v>38</v>
      </c>
      <c r="AH36" s="28"/>
      <c r="AI36" s="4">
        <v>38</v>
      </c>
      <c r="AJ36" s="58"/>
      <c r="AK36" s="3">
        <v>38</v>
      </c>
      <c r="AL36" s="28"/>
      <c r="AM36" s="4">
        <v>37</v>
      </c>
      <c r="AN36" s="24" t="s">
        <v>67</v>
      </c>
      <c r="AO36" s="3">
        <v>22</v>
      </c>
      <c r="AP36" s="28">
        <v>148.19</v>
      </c>
      <c r="AQ36" s="4">
        <v>38</v>
      </c>
      <c r="AR36" s="24"/>
      <c r="AS36" s="3">
        <v>17</v>
      </c>
      <c r="AT36" s="67">
        <v>0.78</v>
      </c>
      <c r="AU36" s="4">
        <v>29</v>
      </c>
      <c r="AV36" s="24">
        <v>50</v>
      </c>
      <c r="AX36" s="9">
        <f>SUM(C36,E36,G36,I36,K36,M36,O36,Q36,S36,U36,W36,Y36,AA36,AC36,AE36,AG36,AI36,AK36,AM36,AO36,AQ36,AS36,AU36)</f>
        <v>778</v>
      </c>
      <c r="AY36" s="9">
        <f t="shared" si="0"/>
        <v>35</v>
      </c>
    </row>
    <row r="37" spans="1:51" x14ac:dyDescent="0.25">
      <c r="A37" s="9">
        <v>34</v>
      </c>
      <c r="B37" s="40" t="s">
        <v>60</v>
      </c>
      <c r="C37" s="4">
        <v>8</v>
      </c>
      <c r="D37" s="24">
        <v>66</v>
      </c>
      <c r="E37" s="3">
        <v>13</v>
      </c>
      <c r="F37" s="74">
        <v>3.58</v>
      </c>
      <c r="G37" s="4">
        <v>7</v>
      </c>
      <c r="H37" s="24">
        <v>57</v>
      </c>
      <c r="I37" s="3">
        <v>2</v>
      </c>
      <c r="J37" s="34">
        <v>46</v>
      </c>
      <c r="K37" s="4">
        <v>7</v>
      </c>
      <c r="L37" s="24">
        <v>63.5</v>
      </c>
      <c r="M37" s="3">
        <v>23</v>
      </c>
      <c r="N37" s="28">
        <v>34</v>
      </c>
      <c r="O37" s="4">
        <v>2</v>
      </c>
      <c r="P37" s="24">
        <v>104</v>
      </c>
      <c r="Q37" s="3">
        <v>16</v>
      </c>
      <c r="R37" s="28">
        <v>128</v>
      </c>
      <c r="S37" s="4">
        <v>13</v>
      </c>
      <c r="T37" s="24">
        <v>16.5</v>
      </c>
      <c r="U37" s="3">
        <v>5</v>
      </c>
      <c r="V37" s="28">
        <v>51.43</v>
      </c>
      <c r="W37" s="4">
        <v>12</v>
      </c>
      <c r="X37" s="24">
        <v>28</v>
      </c>
      <c r="Y37" s="3">
        <v>21</v>
      </c>
      <c r="Z37" s="28">
        <v>24</v>
      </c>
      <c r="AA37" s="4">
        <v>8</v>
      </c>
      <c r="AB37" s="24">
        <v>84.5</v>
      </c>
      <c r="AC37" s="3">
        <v>9</v>
      </c>
      <c r="AD37" s="28">
        <v>617.6</v>
      </c>
      <c r="AE37" s="4">
        <v>3</v>
      </c>
      <c r="AF37" s="24">
        <v>72.72</v>
      </c>
      <c r="AG37" s="3">
        <v>7</v>
      </c>
      <c r="AH37" s="28">
        <v>46.5</v>
      </c>
      <c r="AI37" s="4">
        <v>6</v>
      </c>
      <c r="AJ37" s="58">
        <v>28</v>
      </c>
      <c r="AK37" s="3">
        <v>12</v>
      </c>
      <c r="AL37" s="28">
        <v>55</v>
      </c>
      <c r="AM37" s="4">
        <v>16</v>
      </c>
      <c r="AN37" s="24">
        <v>6034.72</v>
      </c>
      <c r="AO37" s="3">
        <v>16</v>
      </c>
      <c r="AP37" s="28">
        <v>481</v>
      </c>
      <c r="AQ37" s="4">
        <v>11</v>
      </c>
      <c r="AR37" s="24">
        <v>48.097000000000001</v>
      </c>
      <c r="AS37" s="3">
        <v>10</v>
      </c>
      <c r="AT37" s="67">
        <v>40.33</v>
      </c>
      <c r="AU37" s="4">
        <v>20</v>
      </c>
      <c r="AV37" s="24">
        <v>55</v>
      </c>
      <c r="AX37" s="9">
        <f t="shared" si="1"/>
        <v>247</v>
      </c>
      <c r="AY37" s="9">
        <f t="shared" si="0"/>
        <v>8</v>
      </c>
    </row>
    <row r="38" spans="1:51" x14ac:dyDescent="0.25">
      <c r="A38" s="9">
        <v>35</v>
      </c>
      <c r="B38" s="40" t="s">
        <v>61</v>
      </c>
      <c r="C38" s="4">
        <v>18</v>
      </c>
      <c r="D38" s="24">
        <v>48.1</v>
      </c>
      <c r="E38" s="3">
        <v>25</v>
      </c>
      <c r="F38" s="74">
        <v>-4.78</v>
      </c>
      <c r="G38" s="4">
        <v>1</v>
      </c>
      <c r="H38" s="24">
        <v>70.5</v>
      </c>
      <c r="I38" s="3">
        <v>4</v>
      </c>
      <c r="J38" s="34">
        <v>44</v>
      </c>
      <c r="K38" s="4">
        <v>28</v>
      </c>
      <c r="L38" s="24">
        <v>13</v>
      </c>
      <c r="M38" s="3">
        <v>15</v>
      </c>
      <c r="N38" s="28">
        <v>37</v>
      </c>
      <c r="O38" s="4">
        <v>9</v>
      </c>
      <c r="P38" s="24">
        <v>90</v>
      </c>
      <c r="Q38" s="3">
        <v>23</v>
      </c>
      <c r="R38" s="28">
        <v>69</v>
      </c>
      <c r="S38" s="4">
        <v>17</v>
      </c>
      <c r="T38" s="24">
        <v>10.5</v>
      </c>
      <c r="U38" s="3">
        <v>9</v>
      </c>
      <c r="V38" s="28">
        <v>42.753999999999998</v>
      </c>
      <c r="W38" s="4">
        <v>17</v>
      </c>
      <c r="X38" s="24">
        <v>21</v>
      </c>
      <c r="Y38" s="3">
        <v>15</v>
      </c>
      <c r="Z38" s="28">
        <v>30</v>
      </c>
      <c r="AA38" s="4">
        <v>38</v>
      </c>
      <c r="AB38" s="24"/>
      <c r="AC38" s="3">
        <v>8</v>
      </c>
      <c r="AD38" s="28">
        <v>640.1</v>
      </c>
      <c r="AE38" s="4">
        <v>15</v>
      </c>
      <c r="AF38" s="24">
        <v>37.33</v>
      </c>
      <c r="AG38" s="3">
        <v>9</v>
      </c>
      <c r="AH38" s="28">
        <v>40</v>
      </c>
      <c r="AI38" s="4">
        <v>10</v>
      </c>
      <c r="AJ38" s="58">
        <v>18</v>
      </c>
      <c r="AK38" s="3">
        <v>7</v>
      </c>
      <c r="AL38" s="28">
        <v>63</v>
      </c>
      <c r="AM38" s="4">
        <v>5</v>
      </c>
      <c r="AN38" s="24">
        <v>1059.8</v>
      </c>
      <c r="AO38" s="3">
        <v>14</v>
      </c>
      <c r="AP38" s="28">
        <v>628.04</v>
      </c>
      <c r="AQ38" s="4">
        <v>23</v>
      </c>
      <c r="AR38" s="24">
        <v>23.423999999999999</v>
      </c>
      <c r="AS38" s="3">
        <v>6</v>
      </c>
      <c r="AT38" s="67">
        <v>59.82</v>
      </c>
      <c r="AU38" s="4">
        <v>22</v>
      </c>
      <c r="AV38" s="24">
        <v>55</v>
      </c>
      <c r="AX38" s="9">
        <f t="shared" si="1"/>
        <v>338</v>
      </c>
      <c r="AY38" s="9">
        <f t="shared" si="0"/>
        <v>11</v>
      </c>
    </row>
    <row r="39" spans="1:51" x14ac:dyDescent="0.25">
      <c r="A39" s="9">
        <v>36</v>
      </c>
      <c r="B39" s="41" t="s">
        <v>62</v>
      </c>
      <c r="C39" s="6">
        <v>12</v>
      </c>
      <c r="D39" s="25">
        <v>61</v>
      </c>
      <c r="E39" s="5">
        <v>24</v>
      </c>
      <c r="F39" s="75">
        <v>-5.4</v>
      </c>
      <c r="G39" s="6">
        <v>16</v>
      </c>
      <c r="H39" s="25">
        <v>44</v>
      </c>
      <c r="I39" s="5">
        <v>21</v>
      </c>
      <c r="J39" s="35">
        <v>30</v>
      </c>
      <c r="K39" s="6">
        <v>11</v>
      </c>
      <c r="L39" s="25">
        <v>58.5</v>
      </c>
      <c r="M39" s="5">
        <v>22</v>
      </c>
      <c r="N39" s="29">
        <v>34</v>
      </c>
      <c r="O39" s="6">
        <v>12</v>
      </c>
      <c r="P39" s="25">
        <v>72</v>
      </c>
      <c r="Q39" s="5">
        <v>21</v>
      </c>
      <c r="R39" s="29">
        <v>76</v>
      </c>
      <c r="S39" s="6">
        <v>2</v>
      </c>
      <c r="T39" s="25">
        <v>46</v>
      </c>
      <c r="U39" s="5">
        <v>26</v>
      </c>
      <c r="V39" s="29">
        <v>0</v>
      </c>
      <c r="W39" s="6">
        <v>18</v>
      </c>
      <c r="X39" s="25">
        <v>20.5</v>
      </c>
      <c r="Y39" s="5">
        <v>5</v>
      </c>
      <c r="Z39" s="29">
        <v>40</v>
      </c>
      <c r="AA39" s="6">
        <v>23</v>
      </c>
      <c r="AB39" s="25">
        <v>35</v>
      </c>
      <c r="AC39" s="5">
        <v>3</v>
      </c>
      <c r="AD39" s="29">
        <v>1088.8</v>
      </c>
      <c r="AE39" s="6">
        <v>16</v>
      </c>
      <c r="AF39" s="25">
        <v>37.28</v>
      </c>
      <c r="AG39" s="5">
        <v>20</v>
      </c>
      <c r="AH39" s="29">
        <v>18</v>
      </c>
      <c r="AI39" s="6">
        <v>2</v>
      </c>
      <c r="AJ39" s="59">
        <v>41</v>
      </c>
      <c r="AK39" s="5">
        <v>10</v>
      </c>
      <c r="AL39" s="29">
        <v>58</v>
      </c>
      <c r="AM39" s="6">
        <v>37</v>
      </c>
      <c r="AN39" s="25" t="s">
        <v>67</v>
      </c>
      <c r="AO39" s="5">
        <v>12</v>
      </c>
      <c r="AP39" s="29">
        <v>660.5</v>
      </c>
      <c r="AQ39" s="6">
        <v>8</v>
      </c>
      <c r="AR39" s="25">
        <v>65.649000000000001</v>
      </c>
      <c r="AS39" s="5">
        <v>4</v>
      </c>
      <c r="AT39" s="71">
        <v>7.1018518518518512E-4</v>
      </c>
      <c r="AU39" s="6">
        <v>12</v>
      </c>
      <c r="AV39" s="25">
        <v>58</v>
      </c>
      <c r="AX39" s="9">
        <f t="shared" si="1"/>
        <v>337</v>
      </c>
      <c r="AY39" s="9">
        <f t="shared" si="0"/>
        <v>10</v>
      </c>
    </row>
    <row r="40" spans="1:51" x14ac:dyDescent="0.25">
      <c r="A40" s="9">
        <v>37</v>
      </c>
      <c r="B40" s="41" t="s">
        <v>63</v>
      </c>
      <c r="C40" s="6">
        <v>7</v>
      </c>
      <c r="D40" s="25">
        <v>67.5</v>
      </c>
      <c r="E40" s="5">
        <v>20</v>
      </c>
      <c r="F40" s="75">
        <v>2.61</v>
      </c>
      <c r="G40" s="6">
        <v>2</v>
      </c>
      <c r="H40" s="25">
        <v>64</v>
      </c>
      <c r="I40" s="5">
        <v>9</v>
      </c>
      <c r="J40" s="35">
        <v>40</v>
      </c>
      <c r="K40" s="6">
        <v>13</v>
      </c>
      <c r="L40" s="25">
        <v>54.5</v>
      </c>
      <c r="M40" s="5">
        <v>20</v>
      </c>
      <c r="N40" s="29">
        <v>35</v>
      </c>
      <c r="O40" s="6">
        <v>11</v>
      </c>
      <c r="P40" s="25">
        <v>77</v>
      </c>
      <c r="Q40" s="5">
        <v>3</v>
      </c>
      <c r="R40" s="29">
        <v>270</v>
      </c>
      <c r="S40" s="6">
        <v>3</v>
      </c>
      <c r="T40" s="25">
        <v>44.5</v>
      </c>
      <c r="U40" s="5">
        <v>3</v>
      </c>
      <c r="V40" s="29">
        <v>54.466999999999999</v>
      </c>
      <c r="W40" s="6">
        <v>5</v>
      </c>
      <c r="X40" s="25">
        <v>37</v>
      </c>
      <c r="Y40" s="5">
        <v>7</v>
      </c>
      <c r="Z40" s="29">
        <v>36</v>
      </c>
      <c r="AA40" s="6">
        <v>6</v>
      </c>
      <c r="AB40" s="25">
        <v>88</v>
      </c>
      <c r="AC40" s="5">
        <v>22</v>
      </c>
      <c r="AD40" s="29">
        <v>234.8</v>
      </c>
      <c r="AE40" s="6">
        <v>7</v>
      </c>
      <c r="AF40" s="25">
        <v>54</v>
      </c>
      <c r="AG40" s="5">
        <v>6</v>
      </c>
      <c r="AH40" s="29">
        <v>55.5</v>
      </c>
      <c r="AI40" s="6">
        <v>11</v>
      </c>
      <c r="AJ40" s="59">
        <v>18</v>
      </c>
      <c r="AK40" s="5">
        <v>17</v>
      </c>
      <c r="AL40" s="29">
        <v>46.5</v>
      </c>
      <c r="AM40" s="6">
        <v>3</v>
      </c>
      <c r="AN40" s="25">
        <v>60.95</v>
      </c>
      <c r="AO40" s="5">
        <v>29</v>
      </c>
      <c r="AP40" s="29" t="s">
        <v>71</v>
      </c>
      <c r="AQ40" s="6">
        <v>5</v>
      </c>
      <c r="AR40" s="25">
        <v>73.825999999999993</v>
      </c>
      <c r="AS40" s="5">
        <v>16</v>
      </c>
      <c r="AT40" s="70">
        <v>1.18</v>
      </c>
      <c r="AU40" s="6">
        <v>3</v>
      </c>
      <c r="AV40" s="25">
        <v>61</v>
      </c>
      <c r="AX40" s="9">
        <f t="shared" si="1"/>
        <v>228</v>
      </c>
      <c r="AY40" s="9">
        <f t="shared" si="0"/>
        <v>7</v>
      </c>
    </row>
    <row r="41" spans="1:51" x14ac:dyDescent="0.25">
      <c r="C41" s="46" t="s">
        <v>65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</row>
    <row r="42" spans="1:51" x14ac:dyDescent="0.25">
      <c r="C42" s="48" t="s">
        <v>64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</row>
    <row r="45" spans="1:51" x14ac:dyDescent="0.25">
      <c r="A45" s="3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45"/>
      <c r="N45" s="45"/>
      <c r="O45" s="45"/>
      <c r="P45" s="45"/>
      <c r="Q45" s="45"/>
      <c r="R45" s="45"/>
      <c r="S45" s="32"/>
      <c r="T45" s="32"/>
      <c r="U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66"/>
      <c r="AU45" s="32"/>
      <c r="AV45" s="32"/>
      <c r="AW45" s="32"/>
    </row>
  </sheetData>
  <mergeCells count="6">
    <mergeCell ref="A1:AW1"/>
    <mergeCell ref="B45:F45"/>
    <mergeCell ref="G45:K45"/>
    <mergeCell ref="L45:R45"/>
    <mergeCell ref="C41:AV41"/>
    <mergeCell ref="C42:AV42"/>
  </mergeCells>
  <printOptions horizontalCentered="1" verticalCentered="1" gridLines="1"/>
  <pageMargins left="0" right="0" top="0.1" bottom="0.1" header="0" footer="0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Holt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POTTER</dc:creator>
  <cp:lastModifiedBy>michaeldlee</cp:lastModifiedBy>
  <cp:lastPrinted>2017-02-25T22:10:56Z</cp:lastPrinted>
  <dcterms:created xsi:type="dcterms:W3CDTF">2014-02-18T21:20:24Z</dcterms:created>
  <dcterms:modified xsi:type="dcterms:W3CDTF">2017-02-25T22:12:34Z</dcterms:modified>
</cp:coreProperties>
</file>